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okuchi\Desktop\"/>
    </mc:Choice>
  </mc:AlternateContent>
  <xr:revisionPtr revIDLastSave="0" documentId="13_ncr:1_{DE4C399E-210D-44F7-BBAD-D6DD1755ECA0}" xr6:coauthVersionLast="47" xr6:coauthVersionMax="47" xr10:uidLastSave="{00000000-0000-0000-0000-000000000000}"/>
  <bookViews>
    <workbookView xWindow="-108" yWindow="-108" windowWidth="23256" windowHeight="12456" tabRatio="870" xr2:uid="{00000000-000D-0000-FFFF-FFFF00000000}"/>
  </bookViews>
  <sheets>
    <sheet name="【男子】申込書※このシートのみ入力" sheetId="1" r:id="rId1"/>
    <sheet name="※これより右のシートは入力しないで下さい➡" sheetId="10" r:id="rId2"/>
    <sheet name="【男子】申込一覧表" sheetId="4" r:id="rId3"/>
    <sheet name="【男子】単" sheetId="5" r:id="rId4"/>
    <sheet name="【男子】複" sheetId="6" r:id="rId5"/>
    <sheet name="【男子】名簿" sheetId="7" r:id="rId6"/>
    <sheet name="集約表" sheetId="8" r:id="rId7"/>
  </sheets>
  <definedNames>
    <definedName name="_xlnm._FilterDatabase" localSheetId="6" hidden="1">集約表!$G$3:$G$8</definedName>
    <definedName name="_xlnm.Print_Area" localSheetId="2">【男子】申込一覧表!$A$1:$W$4</definedName>
    <definedName name="_xlnm.Print_Area" localSheetId="3">【男子】単!$A$1:$F$10</definedName>
    <definedName name="_xlnm.Print_Area" localSheetId="4">【男子】複!$A$1:$H$10</definedName>
    <definedName name="_xlnm.Print_Area" localSheetId="6">集約表!#REF!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5" l="1"/>
  <c r="D5" i="5" l="1"/>
  <c r="D6" i="5"/>
  <c r="D7" i="5"/>
  <c r="D8" i="5"/>
  <c r="D9" i="5"/>
  <c r="D10" i="5"/>
  <c r="E21" i="8" l="1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C1" i="8"/>
  <c r="B27" i="8"/>
  <c r="E27" i="8" s="1"/>
  <c r="B26" i="8"/>
  <c r="E26" i="8" s="1"/>
  <c r="B25" i="8"/>
  <c r="E25" i="8" s="1"/>
  <c r="B24" i="8"/>
  <c r="E24" i="8" s="1"/>
  <c r="B23" i="8"/>
  <c r="E23" i="8" s="1"/>
  <c r="B22" i="8"/>
  <c r="E22" i="8" s="1"/>
  <c r="B21" i="8"/>
  <c r="B20" i="8"/>
  <c r="E20" i="8" s="1"/>
  <c r="B19" i="8"/>
  <c r="E19" i="8" s="1"/>
  <c r="B18" i="8"/>
  <c r="E18" i="8" s="1"/>
  <c r="B17" i="8"/>
  <c r="E17" i="8" s="1"/>
  <c r="B16" i="8"/>
  <c r="E16" i="8" s="1"/>
  <c r="B15" i="8"/>
  <c r="E15" i="8" s="1"/>
  <c r="B14" i="8"/>
  <c r="E14" i="8" s="1"/>
  <c r="B13" i="8"/>
  <c r="E13" i="8" s="1"/>
  <c r="B12" i="8"/>
  <c r="E12" i="8" s="1"/>
  <c r="B11" i="8"/>
  <c r="E11" i="8" s="1"/>
  <c r="B10" i="8"/>
  <c r="E10" i="8" s="1"/>
  <c r="B9" i="8"/>
  <c r="E9" i="8" s="1"/>
  <c r="B8" i="8"/>
  <c r="E8" i="8" s="1"/>
  <c r="B7" i="8"/>
  <c r="B6" i="8"/>
  <c r="B5" i="8"/>
  <c r="D5" i="8" s="1"/>
  <c r="D7" i="8" l="1"/>
  <c r="D6" i="8"/>
  <c r="J5" i="8"/>
  <c r="J4" i="8"/>
  <c r="J3" i="8"/>
  <c r="L3" i="8"/>
  <c r="M3" i="8" l="1"/>
  <c r="L4" i="8"/>
  <c r="B1" i="8" l="1"/>
  <c r="D1" i="8" s="1"/>
  <c r="B2" i="8"/>
  <c r="D2" i="8" s="1"/>
  <c r="B3" i="8"/>
  <c r="D3" i="8" s="1"/>
  <c r="B4" i="8"/>
  <c r="D4" i="8" s="1"/>
  <c r="B28" i="8"/>
  <c r="E28" i="8" s="1"/>
  <c r="F1" i="8" l="1"/>
  <c r="G1" i="8" s="1"/>
  <c r="F5" i="8"/>
  <c r="G5" i="8" s="1"/>
  <c r="F9" i="8"/>
  <c r="G9" i="8" s="1"/>
  <c r="F13" i="8"/>
  <c r="F17" i="8"/>
  <c r="F21" i="8"/>
  <c r="F25" i="8"/>
  <c r="F6" i="8"/>
  <c r="G6" i="8" s="1"/>
  <c r="F18" i="8"/>
  <c r="F26" i="8"/>
  <c r="F2" i="8"/>
  <c r="F10" i="8"/>
  <c r="F14" i="8"/>
  <c r="F22" i="8"/>
  <c r="F20" i="8"/>
  <c r="F28" i="8"/>
  <c r="F3" i="8"/>
  <c r="G3" i="8" s="1"/>
  <c r="F7" i="8"/>
  <c r="G7" i="8" s="1"/>
  <c r="F11" i="8"/>
  <c r="F15" i="8"/>
  <c r="F19" i="8"/>
  <c r="F23" i="8"/>
  <c r="F27" i="8"/>
  <c r="F4" i="8"/>
  <c r="G4" i="8" s="1"/>
  <c r="F8" i="8"/>
  <c r="G8" i="8" s="1"/>
  <c r="F12" i="8"/>
  <c r="F16" i="8"/>
  <c r="F24" i="8"/>
  <c r="N5" i="8"/>
  <c r="N4" i="8"/>
  <c r="N3" i="8"/>
  <c r="P3" i="8"/>
  <c r="Q3" i="8" l="1"/>
  <c r="H16" i="8"/>
  <c r="E20" i="7" s="1"/>
  <c r="G16" i="8"/>
  <c r="D20" i="7" s="1"/>
  <c r="H27" i="8"/>
  <c r="E31" i="7" s="1"/>
  <c r="G27" i="8"/>
  <c r="D31" i="7" s="1"/>
  <c r="H11" i="8"/>
  <c r="E15" i="7" s="1"/>
  <c r="G11" i="8"/>
  <c r="D15" i="7" s="1"/>
  <c r="H20" i="8"/>
  <c r="E24" i="7" s="1"/>
  <c r="G20" i="8"/>
  <c r="D24" i="7" s="1"/>
  <c r="H2" i="8"/>
  <c r="E6" i="7" s="1"/>
  <c r="G2" i="8"/>
  <c r="D6" i="7" s="1"/>
  <c r="H25" i="8"/>
  <c r="E29" i="7" s="1"/>
  <c r="G25" i="8"/>
  <c r="D29" i="7" s="1"/>
  <c r="H24" i="8"/>
  <c r="E28" i="7" s="1"/>
  <c r="G24" i="8"/>
  <c r="D28" i="7" s="1"/>
  <c r="H28" i="8"/>
  <c r="E32" i="7" s="1"/>
  <c r="G28" i="8"/>
  <c r="D32" i="7" s="1"/>
  <c r="H13" i="8"/>
  <c r="E17" i="7" s="1"/>
  <c r="G13" i="8"/>
  <c r="D17" i="7" s="1"/>
  <c r="H12" i="8"/>
  <c r="E16" i="7" s="1"/>
  <c r="G12" i="8"/>
  <c r="D16" i="7" s="1"/>
  <c r="H23" i="8"/>
  <c r="E27" i="7" s="1"/>
  <c r="G23" i="8"/>
  <c r="D27" i="7" s="1"/>
  <c r="H22" i="8"/>
  <c r="E26" i="7" s="1"/>
  <c r="G22" i="8"/>
  <c r="D26" i="7" s="1"/>
  <c r="H26" i="8"/>
  <c r="E30" i="7" s="1"/>
  <c r="G26" i="8"/>
  <c r="D30" i="7" s="1"/>
  <c r="H21" i="8"/>
  <c r="E25" i="7" s="1"/>
  <c r="G21" i="8"/>
  <c r="D25" i="7" s="1"/>
  <c r="H15" i="8"/>
  <c r="E19" i="7" s="1"/>
  <c r="G15" i="8"/>
  <c r="D19" i="7" s="1"/>
  <c r="H10" i="8"/>
  <c r="E14" i="7" s="1"/>
  <c r="G10" i="8"/>
  <c r="D14" i="7" s="1"/>
  <c r="H19" i="8"/>
  <c r="E23" i="7" s="1"/>
  <c r="G19" i="8"/>
  <c r="D23" i="7" s="1"/>
  <c r="H14" i="8"/>
  <c r="E18" i="7" s="1"/>
  <c r="G14" i="8"/>
  <c r="D18" i="7" s="1"/>
  <c r="H18" i="8"/>
  <c r="E22" i="7" s="1"/>
  <c r="G18" i="8"/>
  <c r="D22" i="7" s="1"/>
  <c r="H17" i="8"/>
  <c r="E21" i="7" s="1"/>
  <c r="G17" i="8"/>
  <c r="D21" i="7" s="1"/>
  <c r="H7" i="8"/>
  <c r="E11" i="7" s="1"/>
  <c r="D9" i="7"/>
  <c r="H5" i="8"/>
  <c r="E9" i="7" s="1"/>
  <c r="H4" i="8"/>
  <c r="E8" i="7" s="1"/>
  <c r="D10" i="7"/>
  <c r="H6" i="8"/>
  <c r="E10" i="7" s="1"/>
  <c r="H9" i="8"/>
  <c r="E13" i="7" s="1"/>
  <c r="H8" i="8"/>
  <c r="E12" i="7" s="1"/>
  <c r="H3" i="8"/>
  <c r="E7" i="7" s="1"/>
  <c r="D5" i="7"/>
  <c r="H1" i="8"/>
  <c r="E5" i="7" s="1"/>
  <c r="C5" i="7"/>
  <c r="F5" i="7" s="1"/>
  <c r="C8" i="7"/>
  <c r="F8" i="7" s="1"/>
  <c r="C32" i="7"/>
  <c r="F32" i="7" s="1"/>
  <c r="C14" i="7"/>
  <c r="F14" i="7" s="1"/>
  <c r="C10" i="7"/>
  <c r="F10" i="7" s="1"/>
  <c r="C17" i="7"/>
  <c r="F17" i="7" s="1"/>
  <c r="C20" i="7"/>
  <c r="F20" i="7" s="1"/>
  <c r="C31" i="7"/>
  <c r="F31" i="7" s="1"/>
  <c r="C15" i="7"/>
  <c r="F15" i="7" s="1"/>
  <c r="C24" i="7"/>
  <c r="F24" i="7" s="1"/>
  <c r="C6" i="7"/>
  <c r="F6" i="7" s="1"/>
  <c r="C29" i="7"/>
  <c r="F29" i="7" s="1"/>
  <c r="C13" i="7"/>
  <c r="F13" i="7" s="1"/>
  <c r="C27" i="7"/>
  <c r="F27" i="7" s="1"/>
  <c r="C30" i="7"/>
  <c r="F30" i="7" s="1"/>
  <c r="C25" i="7"/>
  <c r="F25" i="7" s="1"/>
  <c r="C9" i="7"/>
  <c r="F9" i="7" s="1"/>
  <c r="C28" i="7"/>
  <c r="F28" i="7" s="1"/>
  <c r="C19" i="7"/>
  <c r="F19" i="7" s="1"/>
  <c r="C16" i="7"/>
  <c r="F16" i="7" s="1"/>
  <c r="C11" i="7"/>
  <c r="F11" i="7" s="1"/>
  <c r="C26" i="7"/>
  <c r="F26" i="7" s="1"/>
  <c r="C12" i="7"/>
  <c r="F12" i="7" s="1"/>
  <c r="C23" i="7"/>
  <c r="F23" i="7" s="1"/>
  <c r="C7" i="7"/>
  <c r="F7" i="7" s="1"/>
  <c r="C18" i="7"/>
  <c r="F18" i="7" s="1"/>
  <c r="C22" i="7"/>
  <c r="F22" i="7" s="1"/>
  <c r="C21" i="7"/>
  <c r="F21" i="7" s="1"/>
  <c r="D7" i="7"/>
  <c r="D11" i="7"/>
  <c r="D8" i="7"/>
  <c r="D12" i="7"/>
  <c r="D13" i="7"/>
  <c r="P4" i="8"/>
  <c r="C2" i="7"/>
  <c r="C3" i="7" l="1"/>
  <c r="R3" i="4"/>
  <c r="M3" i="4"/>
  <c r="Q3" i="4"/>
  <c r="N3" i="4"/>
  <c r="D3" i="4"/>
  <c r="S3" i="4" l="1"/>
  <c r="V3" i="4" s="1"/>
  <c r="E3" i="4"/>
  <c r="G3" i="4"/>
  <c r="F3" i="4" s="1"/>
  <c r="H3" i="4"/>
  <c r="L3" i="4"/>
  <c r="K3" i="4" s="1"/>
  <c r="J3" i="4"/>
  <c r="I3" i="4" s="1"/>
  <c r="C3" i="4"/>
  <c r="G10" i="6"/>
  <c r="G9" i="6"/>
  <c r="G8" i="6"/>
  <c r="G7" i="6"/>
  <c r="G6" i="6"/>
  <c r="G5" i="6"/>
  <c r="E10" i="6"/>
  <c r="E9" i="6"/>
  <c r="E8" i="6"/>
  <c r="E7" i="6"/>
  <c r="E6" i="6"/>
  <c r="E5" i="6"/>
  <c r="F10" i="6"/>
  <c r="F9" i="6"/>
  <c r="F8" i="6"/>
  <c r="F7" i="6"/>
  <c r="F6" i="6"/>
  <c r="F5" i="6"/>
  <c r="D10" i="6"/>
  <c r="D9" i="6"/>
  <c r="D8" i="6"/>
  <c r="D7" i="6"/>
  <c r="D6" i="6"/>
  <c r="C10" i="6"/>
  <c r="C9" i="6"/>
  <c r="C8" i="6"/>
  <c r="C7" i="6"/>
  <c r="C6" i="6"/>
  <c r="C5" i="6"/>
  <c r="B10" i="6"/>
  <c r="B9" i="6"/>
  <c r="B8" i="6"/>
  <c r="B7" i="6"/>
  <c r="B6" i="6"/>
  <c r="B5" i="6"/>
  <c r="E10" i="5"/>
  <c r="E9" i="5"/>
  <c r="E8" i="5"/>
  <c r="C10" i="5"/>
  <c r="C9" i="5"/>
  <c r="B10" i="5"/>
  <c r="B9" i="5"/>
  <c r="C8" i="5"/>
  <c r="B8" i="5"/>
  <c r="E7" i="5"/>
  <c r="C7" i="5"/>
  <c r="B7" i="5"/>
  <c r="E6" i="5"/>
  <c r="C6" i="5"/>
  <c r="B6" i="5"/>
  <c r="E5" i="5"/>
  <c r="B5" i="5"/>
  <c r="C1" i="7"/>
  <c r="B1" i="7"/>
  <c r="G4" i="6"/>
  <c r="E4" i="6"/>
  <c r="F4" i="6"/>
  <c r="D4" i="6"/>
  <c r="C4" i="6"/>
  <c r="B4" i="6"/>
  <c r="E4" i="5"/>
  <c r="D4" i="5"/>
  <c r="C4" i="5"/>
  <c r="B4" i="5"/>
  <c r="P3" i="4"/>
  <c r="W3" i="4" l="1"/>
</calcChain>
</file>

<file path=xl/sharedStrings.xml><?xml version="1.0" encoding="utf-8"?>
<sst xmlns="http://schemas.openxmlformats.org/spreadsheetml/2006/main" count="131" uniqueCount="69">
  <si>
    <t>学年</t>
    <rPh sb="0" eb="2">
      <t>ガクネン</t>
    </rPh>
    <phoneticPr fontId="2"/>
  </si>
  <si>
    <t>ふりがな</t>
    <phoneticPr fontId="2"/>
  </si>
  <si>
    <t>都道府県名</t>
    <rPh sb="0" eb="4">
      <t>トドウフケン</t>
    </rPh>
    <rPh sb="4" eb="5">
      <t>メイ</t>
    </rPh>
    <phoneticPr fontId="2"/>
  </si>
  <si>
    <t>チーム名</t>
    <rPh sb="3" eb="4">
      <t>メイ</t>
    </rPh>
    <phoneticPr fontId="2"/>
  </si>
  <si>
    <t>書類郵送先住所</t>
    <rPh sb="0" eb="2">
      <t>ショルイ</t>
    </rPh>
    <rPh sb="2" eb="4">
      <t>ユウソウ</t>
    </rPh>
    <rPh sb="4" eb="5">
      <t>サキ</t>
    </rPh>
    <rPh sb="5" eb="7">
      <t>ジュウショ</t>
    </rPh>
    <phoneticPr fontId="2"/>
  </si>
  <si>
    <t>申込責任者</t>
    <rPh sb="0" eb="2">
      <t>モウシコミ</t>
    </rPh>
    <rPh sb="2" eb="5">
      <t>セキニンシャ</t>
    </rPh>
    <phoneticPr fontId="2"/>
  </si>
  <si>
    <t>緊急連絡先</t>
    <rPh sb="0" eb="2">
      <t>キンキュウ</t>
    </rPh>
    <rPh sb="2" eb="4">
      <t>レンラク</t>
    </rPh>
    <rPh sb="4" eb="5">
      <t>サキ</t>
    </rPh>
    <phoneticPr fontId="2"/>
  </si>
  <si>
    <t>団体</t>
    <rPh sb="0" eb="2">
      <t>ダンタイ</t>
    </rPh>
    <phoneticPr fontId="2"/>
  </si>
  <si>
    <t>ダブルス</t>
    <phoneticPr fontId="2"/>
  </si>
  <si>
    <t>監督</t>
    <rPh sb="0" eb="2">
      <t>カントク</t>
    </rPh>
    <phoneticPr fontId="2"/>
  </si>
  <si>
    <t>Ｃ・Ｍ</t>
    <phoneticPr fontId="2"/>
  </si>
  <si>
    <t>シングルス</t>
    <phoneticPr fontId="2"/>
  </si>
  <si>
    <t>氏名入力例</t>
    <rPh sb="0" eb="2">
      <t>シメイ</t>
    </rPh>
    <rPh sb="2" eb="5">
      <t>ニュウリョクレイ</t>
    </rPh>
    <phoneticPr fontId="2"/>
  </si>
  <si>
    <t>←コーチ又は
マネージャー</t>
    <rPh sb="4" eb="5">
      <t>マタ</t>
    </rPh>
    <phoneticPr fontId="2"/>
  </si>
  <si>
    <t>ふりがな</t>
    <phoneticPr fontId="2"/>
  </si>
  <si>
    <t>〒</t>
    <phoneticPr fontId="2"/>
  </si>
  <si>
    <t>℡</t>
    <phoneticPr fontId="2"/>
  </si>
  <si>
    <t>性別</t>
    <rPh sb="0" eb="2">
      <t>セイベツ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</si>
  <si>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</si>
  <si>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</si>
  <si>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</si>
  <si>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郵便番号</t>
    <rPh sb="0" eb="4">
      <t>ユウビンバンゴウ</t>
    </rPh>
    <phoneticPr fontId="2"/>
  </si>
  <si>
    <t>郵便番号★</t>
    <rPh sb="0" eb="2">
      <t>ユウビン</t>
    </rPh>
    <rPh sb="2" eb="4">
      <t>バンゴウ</t>
    </rPh>
    <phoneticPr fontId="2"/>
  </si>
  <si>
    <t>チーム所在地</t>
    <rPh sb="3" eb="6">
      <t>ショザイチ</t>
    </rPh>
    <phoneticPr fontId="2"/>
  </si>
  <si>
    <t>TEL</t>
    <phoneticPr fontId="2"/>
  </si>
  <si>
    <t>TEL★</t>
    <phoneticPr fontId="2"/>
  </si>
  <si>
    <t>緊急連絡先</t>
    <phoneticPr fontId="2"/>
  </si>
  <si>
    <t>緊急連絡先★</t>
    <rPh sb="0" eb="2">
      <t>キンキュウ</t>
    </rPh>
    <rPh sb="2" eb="4">
      <t>レンラク</t>
    </rPh>
    <rPh sb="4" eb="5">
      <t>サキ</t>
    </rPh>
    <phoneticPr fontId="2"/>
  </si>
  <si>
    <t>人数</t>
    <rPh sb="0" eb="2">
      <t>ニンズウ</t>
    </rPh>
    <phoneticPr fontId="2"/>
  </si>
  <si>
    <t>単価</t>
    <rPh sb="0" eb="2">
      <t>タンカ</t>
    </rPh>
    <phoneticPr fontId="2"/>
  </si>
  <si>
    <t>団体参加料</t>
    <rPh sb="0" eb="2">
      <t>ダンタイ</t>
    </rPh>
    <rPh sb="2" eb="5">
      <t>サンカリョウ</t>
    </rPh>
    <phoneticPr fontId="2"/>
  </si>
  <si>
    <t>単</t>
    <rPh sb="0" eb="1">
      <t>タン</t>
    </rPh>
    <phoneticPr fontId="2"/>
  </si>
  <si>
    <t>複</t>
    <rPh sb="0" eb="1">
      <t>フク</t>
    </rPh>
    <phoneticPr fontId="2"/>
  </si>
  <si>
    <t>参加料合計</t>
    <rPh sb="0" eb="3">
      <t>サンカリョウ</t>
    </rPh>
    <rPh sb="3" eb="5">
      <t>ゴウケイ</t>
    </rPh>
    <phoneticPr fontId="2"/>
  </si>
  <si>
    <t>№</t>
    <phoneticPr fontId="2"/>
  </si>
  <si>
    <t>選手名</t>
    <rPh sb="0" eb="3">
      <t>センシュメイ</t>
    </rPh>
    <phoneticPr fontId="2"/>
  </si>
  <si>
    <t>コーチ</t>
    <phoneticPr fontId="2"/>
  </si>
  <si>
    <t>マネージャー</t>
    <phoneticPr fontId="2"/>
  </si>
  <si>
    <t>個人</t>
    <rPh sb="0" eb="2">
      <t>コジン</t>
    </rPh>
    <phoneticPr fontId="2"/>
  </si>
  <si>
    <t>選手</t>
    <rPh sb="0" eb="2">
      <t>セ</t>
    </rPh>
    <phoneticPr fontId="2"/>
  </si>
  <si>
    <t>氏名</t>
    <rPh sb="0" eb="1">
      <t>シ</t>
    </rPh>
    <rPh sb="1" eb="2">
      <t>メイ</t>
    </rPh>
    <phoneticPr fontId="2"/>
  </si>
  <si>
    <t>学年</t>
    <rPh sb="0" eb="2">
      <t>ガクネン</t>
    </rPh>
    <phoneticPr fontId="4"/>
  </si>
  <si>
    <t>県大会以上
の実績</t>
    <rPh sb="0" eb="3">
      <t>ケンタイカイ</t>
    </rPh>
    <rPh sb="3" eb="5">
      <t>イジョウ</t>
    </rPh>
    <rPh sb="7" eb="9">
      <t>ジッセキ</t>
    </rPh>
    <phoneticPr fontId="2"/>
  </si>
  <si>
    <t>※宿 泊 先</t>
    <rPh sb="1" eb="2">
      <t>ヤド</t>
    </rPh>
    <rPh sb="3" eb="4">
      <t>ハク</t>
    </rPh>
    <rPh sb="5" eb="6">
      <t>サキ</t>
    </rPh>
    <phoneticPr fontId="2"/>
  </si>
  <si>
    <t>追徴</t>
    <rPh sb="0" eb="1">
      <t>オ</t>
    </rPh>
    <phoneticPr fontId="2"/>
  </si>
  <si>
    <t>－</t>
    <phoneticPr fontId="4"/>
  </si>
  <si>
    <t>個人参加料</t>
    <rPh sb="0" eb="2">
      <t>コジン</t>
    </rPh>
    <rPh sb="2" eb="4">
      <t>サンカ</t>
    </rPh>
    <rPh sb="4" eb="5">
      <t>リョウ</t>
    </rPh>
    <phoneticPr fontId="2"/>
  </si>
  <si>
    <t>名前</t>
    <rPh sb="0" eb="2">
      <t>ナマエ</t>
    </rPh>
    <phoneticPr fontId="13"/>
  </si>
  <si>
    <t>監督</t>
    <rPh sb="0" eb="2">
      <t>カントク</t>
    </rPh>
    <phoneticPr fontId="13"/>
  </si>
  <si>
    <t>団体</t>
    <rPh sb="0" eb="2">
      <t>ダンタイ</t>
    </rPh>
    <phoneticPr fontId="13"/>
  </si>
  <si>
    <t>コーチ</t>
    <phoneticPr fontId="13"/>
  </si>
  <si>
    <t>単</t>
    <rPh sb="0" eb="1">
      <t>タン</t>
    </rPh>
    <phoneticPr fontId="13"/>
  </si>
  <si>
    <t>複</t>
    <rPh sb="0" eb="1">
      <t>フク</t>
    </rPh>
    <phoneticPr fontId="13"/>
  </si>
  <si>
    <r>
      <t>※　個人戦は</t>
    </r>
    <r>
      <rPr>
        <sz val="11"/>
        <color indexed="10"/>
        <rFont val="UD デジタル 教科書体 N-B"/>
        <family val="1"/>
        <charset val="128"/>
      </rPr>
      <t>ランク順</t>
    </r>
    <r>
      <rPr>
        <sz val="11"/>
        <color indexed="8"/>
        <rFont val="UD デジタル 教科書体 N-B"/>
        <family val="1"/>
        <charset val="128"/>
      </rPr>
      <t>に記入すること　※申込は①②両方</t>
    </r>
    <rPh sb="2" eb="5">
      <t>コジンセン</t>
    </rPh>
    <rPh sb="9" eb="10">
      <t>ジュン</t>
    </rPh>
    <rPh sb="11" eb="13">
      <t>キニュウ</t>
    </rPh>
    <rPh sb="19" eb="21">
      <t>モウシコミ</t>
    </rPh>
    <rPh sb="24" eb="26">
      <t>リョウホウ</t>
    </rPh>
    <phoneticPr fontId="2"/>
  </si>
  <si>
    <t>㈱ＴＥＡＭ申込 ・ 自己手配（ホテル名：　　　　　　　　　　)</t>
    <rPh sb="18" eb="19">
      <t>メイ</t>
    </rPh>
    <phoneticPr fontId="2"/>
  </si>
  <si>
    <t>氏　名</t>
    <rPh sb="0" eb="1">
      <t>シ</t>
    </rPh>
    <rPh sb="2" eb="3">
      <t>メイ</t>
    </rPh>
    <phoneticPr fontId="2"/>
  </si>
  <si>
    <t>■申込一覧（申込書より自動反映）</t>
    <rPh sb="1" eb="5">
      <t>モウシコミイチラン</t>
    </rPh>
    <rPh sb="6" eb="9">
      <t>モウシコミショ</t>
    </rPh>
    <rPh sb="11" eb="13">
      <t>ジドウ</t>
    </rPh>
    <rPh sb="13" eb="15">
      <t>ハンエイ</t>
    </rPh>
    <phoneticPr fontId="2"/>
  </si>
  <si>
    <t>※自己手配の場合はホテル名を入力（未定でも可）</t>
    <rPh sb="1" eb="3">
      <t>ジコ</t>
    </rPh>
    <rPh sb="3" eb="5">
      <t>テハイ</t>
    </rPh>
    <rPh sb="6" eb="8">
      <t>バアイ</t>
    </rPh>
    <rPh sb="12" eb="13">
      <t>メイ</t>
    </rPh>
    <rPh sb="14" eb="16">
      <t>ニュウリョク</t>
    </rPh>
    <rPh sb="17" eb="19">
      <t>ミテイ</t>
    </rPh>
    <rPh sb="21" eb="22">
      <t>カ</t>
    </rPh>
    <phoneticPr fontId="2"/>
  </si>
  <si>
    <t>熊本　太郎</t>
    <rPh sb="0" eb="2">
      <t>クマモト</t>
    </rPh>
    <rPh sb="3" eb="5">
      <t>タロウ</t>
    </rPh>
    <phoneticPr fontId="2"/>
  </si>
  <si>
    <t>くまもと　たろう</t>
    <phoneticPr fontId="2"/>
  </si>
  <si>
    <r>
      <rPr>
        <b/>
        <sz val="11"/>
        <rFont val="UD デジタル 教科書体 N-B"/>
        <family val="1"/>
        <charset val="128"/>
      </rPr>
      <t>◇</t>
    </r>
    <r>
      <rPr>
        <b/>
        <u/>
        <sz val="11"/>
        <rFont val="UD デジタル 教科書体 N-B"/>
        <family val="1"/>
        <charset val="128"/>
      </rPr>
      <t>数字は全て</t>
    </r>
    <r>
      <rPr>
        <b/>
        <u/>
        <sz val="18"/>
        <color rgb="FFFF0000"/>
        <rFont val="UD デジタル 教科書体 N-B"/>
        <family val="1"/>
        <charset val="128"/>
      </rPr>
      <t>半角</t>
    </r>
    <r>
      <rPr>
        <b/>
        <sz val="11"/>
        <rFont val="UD デジタル 教科書体 N-B"/>
        <family val="1"/>
        <charset val="128"/>
      </rPr>
      <t>で入力願います</t>
    </r>
    <rPh sb="1" eb="3">
      <t>スウジ</t>
    </rPh>
    <rPh sb="4" eb="5">
      <t>スベ</t>
    </rPh>
    <rPh sb="6" eb="8">
      <t>ハンカク</t>
    </rPh>
    <rPh sb="9" eb="11">
      <t>ニュウリョク</t>
    </rPh>
    <rPh sb="11" eb="12">
      <t>ネガ</t>
    </rPh>
    <phoneticPr fontId="2"/>
  </si>
  <si>
    <t>大会参加申込書（男子）</t>
    <rPh sb="0" eb="2">
      <t>タイカイ</t>
    </rPh>
    <rPh sb="2" eb="4">
      <t>サンカ</t>
    </rPh>
    <rPh sb="4" eb="7">
      <t>モウシコミショ</t>
    </rPh>
    <rPh sb="8" eb="9">
      <t>オトコ</t>
    </rPh>
    <phoneticPr fontId="2"/>
  </si>
  <si>
    <t>男</t>
    <rPh sb="0" eb="1">
      <t>オトコ</t>
    </rPh>
    <phoneticPr fontId="2"/>
  </si>
  <si>
    <t>■シングルス（男子）</t>
    <rPh sb="7" eb="9">
      <t>ダンシ</t>
    </rPh>
    <phoneticPr fontId="2"/>
  </si>
  <si>
    <t>■ダブルス（男子）</t>
    <rPh sb="6" eb="8">
      <t>ダンシ</t>
    </rPh>
    <phoneticPr fontId="2"/>
  </si>
  <si>
    <r>
      <t>①　プリントアウトし、</t>
    </r>
    <r>
      <rPr>
        <sz val="11"/>
        <color rgb="FFFF0000"/>
        <rFont val="UD デジタル 教科書体 N-B"/>
        <family val="1"/>
        <charset val="128"/>
      </rPr>
      <t>荒尾第三</t>
    </r>
    <r>
      <rPr>
        <sz val="11"/>
        <color indexed="10"/>
        <rFont val="UD デジタル 教科書体 N-B"/>
        <family val="1"/>
        <charset val="128"/>
      </rPr>
      <t>中学校へ郵送</t>
    </r>
    <r>
      <rPr>
        <sz val="11"/>
        <color indexed="8"/>
        <rFont val="UD デジタル 教科書体 N-B"/>
        <family val="1"/>
        <charset val="128"/>
      </rPr>
      <t>する</t>
    </r>
    <rPh sb="11" eb="13">
      <t>アラオ</t>
    </rPh>
    <rPh sb="13" eb="15">
      <t>ダイサン</t>
    </rPh>
    <rPh sb="15" eb="18">
      <t>チュウガッコウ</t>
    </rPh>
    <rPh sb="16" eb="17">
      <t>タウラ</t>
    </rPh>
    <rPh sb="19" eb="21">
      <t>ユウソウ</t>
    </rPh>
    <phoneticPr fontId="2"/>
  </si>
  <si>
    <r>
      <t>②　</t>
    </r>
    <r>
      <rPr>
        <sz val="11"/>
        <color indexed="10"/>
        <rFont val="UD デジタル 教科書体 N-B"/>
        <family val="1"/>
        <charset val="128"/>
      </rPr>
      <t>チーム名(男女別)をファイル名</t>
    </r>
    <r>
      <rPr>
        <sz val="6"/>
        <color indexed="10"/>
        <rFont val="UD デジタル 教科書体 N-B"/>
        <family val="1"/>
        <charset val="128"/>
      </rPr>
      <t>※</t>
    </r>
    <r>
      <rPr>
        <sz val="11"/>
        <color indexed="8"/>
        <rFont val="UD デジタル 教科書体 N-B"/>
        <family val="1"/>
        <charset val="128"/>
      </rPr>
      <t>にし、</t>
    </r>
    <r>
      <rPr>
        <sz val="11"/>
        <color indexed="10"/>
        <rFont val="UD デジタル 教科書体 N-B"/>
        <family val="1"/>
        <charset val="128"/>
      </rPr>
      <t>yoyaku@k-team.jp（株式会社ＴＥＡＭ）へメール</t>
    </r>
    <r>
      <rPr>
        <sz val="11"/>
        <color indexed="8"/>
        <rFont val="UD デジタル 教科書体 N-B"/>
        <family val="1"/>
        <charset val="128"/>
      </rPr>
      <t>する　※例：【熊本第三中学校 男子】</t>
    </r>
    <rPh sb="5" eb="6">
      <t>メイ</t>
    </rPh>
    <rPh sb="7" eb="10">
      <t>ダンジョベツ</t>
    </rPh>
    <rPh sb="16" eb="17">
      <t>メイ</t>
    </rPh>
    <rPh sb="38" eb="46">
      <t>カ</t>
    </rPh>
    <rPh sb="55" eb="56">
      <t>レイ</t>
    </rPh>
    <rPh sb="58" eb="60">
      <t>クマモト</t>
    </rPh>
    <rPh sb="60" eb="62">
      <t>ダイサン</t>
    </rPh>
    <rPh sb="62" eb="65">
      <t>チュウガッコウ</t>
    </rPh>
    <rPh sb="66" eb="68">
      <t>ダンシ</t>
    </rPh>
    <phoneticPr fontId="2"/>
  </si>
  <si>
    <t>熊本県</t>
    <rPh sb="0" eb="3">
      <t>ク</t>
    </rPh>
    <phoneticPr fontId="2"/>
  </si>
  <si>
    <t>第２８回　熊本オープン　小・中学生バドミントン大会　ＩＮ八代</t>
    <rPh sb="0" eb="1">
      <t>ダイ</t>
    </rPh>
    <rPh sb="3" eb="4">
      <t>カイ</t>
    </rPh>
    <rPh sb="5" eb="7">
      <t>クマモト</t>
    </rPh>
    <rPh sb="12" eb="13">
      <t>ショウ</t>
    </rPh>
    <rPh sb="14" eb="17">
      <t>チュウガクセイ</t>
    </rPh>
    <rPh sb="23" eb="25">
      <t>タイカイ</t>
    </rPh>
    <rPh sb="28" eb="30">
      <t>ヤツシロ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</si>
</sst>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"/>
  </numFmts>
  <fonts count="3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UD デジタル 教科書体 N-B"/>
      <family val="1"/>
      <charset val="128"/>
    </font>
    <font>
      <b/>
      <sz val="11"/>
      <color rgb="FFFF0000"/>
      <name val="UD デジタル 教科書体 N-B"/>
      <family val="1"/>
      <charset val="128"/>
    </font>
    <font>
      <sz val="14"/>
      <color indexed="8"/>
      <name val="UD デジタル 教科書体 N-B"/>
      <family val="1"/>
      <charset val="128"/>
    </font>
    <font>
      <sz val="8"/>
      <color indexed="30"/>
      <name val="UD デジタル 教科書体 N-B"/>
      <family val="1"/>
      <charset val="128"/>
    </font>
    <font>
      <sz val="9"/>
      <color theme="1"/>
      <name val="UD デジタル 教科書体 N-B"/>
      <family val="1"/>
      <charset val="128"/>
    </font>
    <font>
      <sz val="11"/>
      <color indexed="10"/>
      <name val="UD デジタル 教科書体 N-B"/>
      <family val="1"/>
      <charset val="128"/>
    </font>
    <font>
      <sz val="11"/>
      <color indexed="8"/>
      <name val="UD デジタル 教科書体 N-B"/>
      <family val="1"/>
      <charset val="128"/>
    </font>
    <font>
      <b/>
      <u/>
      <sz val="18"/>
      <color rgb="FFFF0000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2"/>
      <color indexed="8"/>
      <name val="UD デジタル 教科書体 N-B"/>
      <family val="1"/>
      <charset val="128"/>
    </font>
    <font>
      <sz val="13"/>
      <color theme="1"/>
      <name val="UD デジタル 教科書体 N-B"/>
      <family val="1"/>
      <charset val="128"/>
    </font>
    <font>
      <sz val="13"/>
      <color indexed="8"/>
      <name val="UD デジタル 教科書体 N-B"/>
      <family val="1"/>
      <charset val="128"/>
    </font>
    <font>
      <b/>
      <sz val="11"/>
      <name val="UD デジタル 教科書体 N-B"/>
      <family val="1"/>
      <charset val="128"/>
    </font>
    <font>
      <b/>
      <sz val="18"/>
      <color indexed="8"/>
      <name val="UD デジタル 教科書体 N-B"/>
      <family val="1"/>
      <charset val="128"/>
    </font>
    <font>
      <sz val="7"/>
      <color indexed="30"/>
      <name val="UD デジタル 教科書体 N-B"/>
      <family val="1"/>
      <charset val="128"/>
    </font>
    <font>
      <sz val="8"/>
      <color theme="1"/>
      <name val="UD デジタル 教科書体 N-B"/>
      <family val="1"/>
      <charset val="128"/>
    </font>
    <font>
      <b/>
      <sz val="16"/>
      <color rgb="FF0070C0"/>
      <name val="UD デジタル 教科書体 N-B"/>
      <family val="1"/>
      <charset val="128"/>
    </font>
    <font>
      <b/>
      <sz val="14"/>
      <color rgb="FF0070C0"/>
      <name val="UD デジタル 教科書体 N-B"/>
      <family val="1"/>
      <charset val="128"/>
    </font>
    <font>
      <b/>
      <u/>
      <sz val="11"/>
      <name val="UD デジタル 教科書体 N-B"/>
      <family val="1"/>
      <charset val="128"/>
    </font>
    <font>
      <sz val="9"/>
      <color rgb="FF0070C0"/>
      <name val="UD デジタル 教科書体 N-B"/>
      <family val="1"/>
      <charset val="128"/>
    </font>
    <font>
      <sz val="5"/>
      <color rgb="FF0070C0"/>
      <name val="UD デジタル 教科書体 N-B"/>
      <family val="1"/>
      <charset val="128"/>
    </font>
    <font>
      <sz val="8"/>
      <color rgb="FF0070C0"/>
      <name val="UD デジタル 教科書体 N-B"/>
      <family val="1"/>
      <charset val="128"/>
    </font>
    <font>
      <b/>
      <sz val="10"/>
      <color rgb="FF0070C0"/>
      <name val="ＭＳ ゴシック"/>
      <family val="3"/>
      <charset val="128"/>
    </font>
    <font>
      <sz val="11"/>
      <color rgb="FFFF0000"/>
      <name val="UD デジタル 教科書体 N-B"/>
      <family val="1"/>
      <charset val="128"/>
    </font>
    <font>
      <sz val="6"/>
      <color indexed="10"/>
      <name val="UD デジタル 教科書体 N-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theme="7" tint="0.79998168889431442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38" fontId="12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5" fillId="0" borderId="13" xfId="1" applyFont="1" applyBorder="1">
      <alignment vertical="center"/>
    </xf>
    <xf numFmtId="0" fontId="6" fillId="0" borderId="13" xfId="1" applyFont="1" applyBorder="1" applyAlignment="1"/>
    <xf numFmtId="0" fontId="7" fillId="0" borderId="0" xfId="1" applyFont="1">
      <alignment vertical="center"/>
    </xf>
    <xf numFmtId="0" fontId="7" fillId="2" borderId="14" xfId="1" applyFont="1" applyFill="1" applyBorder="1" applyAlignment="1">
      <alignment horizontal="center" vertical="center" shrinkToFit="1"/>
    </xf>
    <xf numFmtId="0" fontId="7" fillId="2" borderId="15" xfId="1" applyFont="1" applyFill="1" applyBorder="1" applyAlignment="1">
      <alignment horizontal="center" vertical="center" shrinkToFit="1"/>
    </xf>
    <xf numFmtId="0" fontId="7" fillId="2" borderId="16" xfId="1" applyFont="1" applyFill="1" applyBorder="1" applyAlignment="1">
      <alignment horizontal="center" vertical="center" shrinkToFit="1"/>
    </xf>
    <xf numFmtId="0" fontId="7" fillId="2" borderId="17" xfId="1" applyFont="1" applyFill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0" fontId="7" fillId="0" borderId="19" xfId="1" applyFont="1" applyBorder="1" applyAlignment="1">
      <alignment vertical="center" shrinkToFit="1"/>
    </xf>
    <xf numFmtId="0" fontId="7" fillId="0" borderId="19" xfId="1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 shrinkToFit="1"/>
    </xf>
    <xf numFmtId="176" fontId="7" fillId="0" borderId="19" xfId="1" applyNumberFormat="1" applyFont="1" applyBorder="1" applyAlignment="1">
      <alignment vertical="center" shrinkToFit="1"/>
    </xf>
    <xf numFmtId="176" fontId="7" fillId="0" borderId="21" xfId="1" applyNumberFormat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shrinkToFi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shrinkToFit="1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shrinkToFit="1"/>
    </xf>
    <xf numFmtId="0" fontId="7" fillId="0" borderId="0" xfId="2" applyFont="1" applyAlignment="1">
      <alignment horizontal="left"/>
    </xf>
    <xf numFmtId="0" fontId="7" fillId="0" borderId="5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shrinkToFit="1"/>
    </xf>
    <xf numFmtId="0" fontId="7" fillId="0" borderId="5" xfId="2" quotePrefix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0" xfId="2" quotePrefix="1" applyFont="1" applyAlignment="1">
      <alignment horizontal="center"/>
    </xf>
    <xf numFmtId="0" fontId="7" fillId="0" borderId="0" xfId="2" quotePrefix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/>
    <xf numFmtId="0" fontId="7" fillId="0" borderId="0" xfId="2" applyFont="1" applyAlignment="1">
      <alignment horizontal="left" shrinkToFit="1"/>
    </xf>
    <xf numFmtId="0" fontId="7" fillId="2" borderId="23" xfId="1" applyFont="1" applyFill="1" applyBorder="1" applyAlignment="1">
      <alignment horizontal="center" vertical="center" shrinkToFit="1"/>
    </xf>
    <xf numFmtId="0" fontId="1" fillId="0" borderId="5" xfId="1" applyFont="1" applyBorder="1" applyAlignment="1">
      <alignment horizontal="center" vertical="center" shrinkToFit="1"/>
    </xf>
    <xf numFmtId="0" fontId="1" fillId="0" borderId="5" xfId="1" applyFont="1" applyBorder="1" applyAlignment="1">
      <alignment horizontal="center" vertical="center"/>
    </xf>
    <xf numFmtId="0" fontId="3" fillId="0" borderId="24" xfId="1" applyBorder="1" applyAlignment="1">
      <alignment horizontal="center" vertical="center"/>
    </xf>
    <xf numFmtId="0" fontId="8" fillId="0" borderId="24" xfId="1" applyFont="1" applyBorder="1" applyAlignment="1">
      <alignment horizontal="left" vertical="center"/>
    </xf>
    <xf numFmtId="0" fontId="3" fillId="0" borderId="25" xfId="1" applyBorder="1" applyAlignment="1">
      <alignment horizontal="center" vertical="center"/>
    </xf>
    <xf numFmtId="0" fontId="3" fillId="0" borderId="26" xfId="1" applyBorder="1" applyAlignment="1">
      <alignment horizontal="center" vertical="center"/>
    </xf>
    <xf numFmtId="0" fontId="11" fillId="0" borderId="13" xfId="1" applyFont="1" applyBorder="1">
      <alignment vertical="center"/>
    </xf>
    <xf numFmtId="0" fontId="7" fillId="0" borderId="5" xfId="1" applyFont="1" applyBorder="1">
      <alignment vertical="center"/>
    </xf>
    <xf numFmtId="177" fontId="10" fillId="0" borderId="5" xfId="1" applyNumberFormat="1" applyFont="1" applyBorder="1" applyAlignment="1">
      <alignment horizontal="center" vertical="center"/>
    </xf>
    <xf numFmtId="177" fontId="7" fillId="0" borderId="5" xfId="1" applyNumberFormat="1" applyFont="1" applyBorder="1">
      <alignment vertical="center"/>
    </xf>
    <xf numFmtId="0" fontId="7" fillId="0" borderId="5" xfId="1" applyFont="1" applyBorder="1" applyAlignment="1">
      <alignment horizontal="left" vertical="center"/>
    </xf>
    <xf numFmtId="177" fontId="10" fillId="0" borderId="0" xfId="1" applyNumberFormat="1" applyFont="1" applyAlignment="1">
      <alignment horizontal="center" vertical="center" shrinkToFit="1"/>
    </xf>
    <xf numFmtId="177" fontId="10" fillId="0" borderId="0" xfId="1" applyNumberFormat="1" applyFont="1">
      <alignment vertical="center"/>
    </xf>
    <xf numFmtId="177" fontId="10" fillId="0" borderId="0" xfId="1" applyNumberFormat="1" applyFont="1" applyAlignment="1">
      <alignment vertical="center" shrinkToFit="1"/>
    </xf>
    <xf numFmtId="177" fontId="10" fillId="0" borderId="5" xfId="1" applyNumberFormat="1" applyFont="1" applyBorder="1" applyAlignment="1">
      <alignment horizontal="center" vertical="center" shrinkToFit="1"/>
    </xf>
    <xf numFmtId="177" fontId="10" fillId="0" borderId="22" xfId="1" applyNumberFormat="1" applyFont="1" applyBorder="1" applyAlignment="1">
      <alignment horizontal="center" vertical="center" shrinkToFit="1"/>
    </xf>
    <xf numFmtId="177" fontId="10" fillId="0" borderId="5" xfId="2" applyNumberFormat="1" applyFont="1" applyBorder="1" applyAlignment="1">
      <alignment horizontal="center" shrinkToFit="1"/>
    </xf>
    <xf numFmtId="177" fontId="7" fillId="0" borderId="0" xfId="1" applyNumberFormat="1" applyFont="1">
      <alignment vertical="center"/>
    </xf>
    <xf numFmtId="177" fontId="9" fillId="0" borderId="5" xfId="1" applyNumberFormat="1" applyFont="1" applyBorder="1" applyAlignment="1">
      <alignment horizontal="center" vertical="center" shrinkToFit="1"/>
    </xf>
    <xf numFmtId="177" fontId="8" fillId="0" borderId="5" xfId="1" applyNumberFormat="1" applyFont="1" applyBorder="1" applyAlignment="1">
      <alignment horizontal="center" vertical="center"/>
    </xf>
    <xf numFmtId="177" fontId="7" fillId="0" borderId="5" xfId="2" applyNumberFormat="1" applyFont="1" applyBorder="1" applyAlignment="1">
      <alignment horizontal="center" vertical="center"/>
    </xf>
    <xf numFmtId="177" fontId="7" fillId="0" borderId="5" xfId="1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7" fillId="0" borderId="12" xfId="0" applyFont="1" applyBorder="1" applyAlignment="1">
      <alignment vertical="center" shrinkToFit="1"/>
    </xf>
    <xf numFmtId="0" fontId="19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22" fillId="0" borderId="5" xfId="0" applyFont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8" fillId="0" borderId="5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 shrinkToFit="1"/>
    </xf>
    <xf numFmtId="0" fontId="18" fillId="3" borderId="28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3" borderId="27" xfId="0" applyFont="1" applyFill="1" applyBorder="1" applyAlignment="1">
      <alignment horizontal="center" vertical="center" shrinkToFit="1"/>
    </xf>
    <xf numFmtId="0" fontId="14" fillId="3" borderId="29" xfId="0" applyFont="1" applyFill="1" applyBorder="1" applyAlignment="1">
      <alignment horizontal="center" vertical="center" shrinkToFit="1"/>
    </xf>
    <xf numFmtId="38" fontId="7" fillId="0" borderId="19" xfId="3" applyFont="1" applyFill="1" applyBorder="1" applyAlignment="1" applyProtection="1">
      <alignment horizontal="right" vertical="center" shrinkToFit="1"/>
      <protection locked="0"/>
    </xf>
    <xf numFmtId="0" fontId="7" fillId="0" borderId="19" xfId="1" applyFont="1" applyBorder="1" applyAlignment="1" applyProtection="1">
      <alignment horizontal="right" vertical="center" shrinkToFit="1"/>
      <protection locked="0"/>
    </xf>
    <xf numFmtId="0" fontId="7" fillId="0" borderId="19" xfId="1" applyFont="1" applyBorder="1" applyAlignment="1" applyProtection="1">
      <alignment vertical="center" shrinkToFit="1"/>
      <protection locked="0"/>
    </xf>
    <xf numFmtId="38" fontId="7" fillId="0" borderId="19" xfId="1" applyNumberFormat="1" applyFont="1" applyBorder="1" applyAlignment="1" applyProtection="1">
      <alignment vertical="center" shrinkToFit="1"/>
      <protection locked="0"/>
    </xf>
    <xf numFmtId="0" fontId="18" fillId="0" borderId="1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33" fillId="0" borderId="11" xfId="0" applyFont="1" applyBorder="1" applyAlignment="1">
      <alignment horizontal="center" shrinkToFit="1"/>
    </xf>
    <xf numFmtId="0" fontId="34" fillId="0" borderId="11" xfId="0" applyFont="1" applyBorder="1" applyAlignment="1">
      <alignment horizontal="center" vertical="center" shrinkToFit="1"/>
    </xf>
    <xf numFmtId="0" fontId="35" fillId="0" borderId="11" xfId="0" applyFont="1" applyBorder="1" applyAlignment="1">
      <alignment horizontal="center" vertical="center" shrinkToFit="1"/>
    </xf>
    <xf numFmtId="0" fontId="36" fillId="0" borderId="0" xfId="2" applyFont="1" applyAlignment="1">
      <alignment horizontal="left"/>
    </xf>
    <xf numFmtId="0" fontId="14" fillId="0" borderId="36" xfId="0" applyFont="1" applyBorder="1" applyAlignment="1">
      <alignment horizontal="center" vertical="center" shrinkToFit="1"/>
    </xf>
    <xf numFmtId="0" fontId="30" fillId="0" borderId="0" xfId="0" applyFont="1" applyAlignment="1">
      <alignment horizontal="left" vertical="center" shrinkToFit="1"/>
    </xf>
    <xf numFmtId="0" fontId="25" fillId="3" borderId="5" xfId="0" applyFont="1" applyFill="1" applyBorder="1" applyAlignment="1">
      <alignment horizontal="center" vertical="center" shrinkToFit="1"/>
    </xf>
    <xf numFmtId="0" fontId="22" fillId="3" borderId="24" xfId="0" applyFont="1" applyFill="1" applyBorder="1" applyAlignment="1">
      <alignment horizontal="center" vertical="center" shrinkToFit="1"/>
    </xf>
    <xf numFmtId="0" fontId="22" fillId="3" borderId="33" xfId="0" applyFont="1" applyFill="1" applyBorder="1" applyAlignment="1">
      <alignment horizontal="center" vertical="center" shrinkToFit="1"/>
    </xf>
    <xf numFmtId="0" fontId="22" fillId="3" borderId="24" xfId="0" applyFont="1" applyFill="1" applyBorder="1" applyAlignment="1">
      <alignment horizontal="left" vertical="center" shrinkToFit="1"/>
    </xf>
    <xf numFmtId="0" fontId="22" fillId="3" borderId="5" xfId="0" applyFont="1" applyFill="1" applyBorder="1" applyAlignment="1">
      <alignment horizontal="left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24" fillId="3" borderId="26" xfId="0" applyFont="1" applyFill="1" applyBorder="1" applyAlignment="1">
      <alignment horizontal="center" vertical="center" shrinkToFit="1"/>
    </xf>
    <xf numFmtId="0" fontId="24" fillId="3" borderId="24" xfId="0" applyFont="1" applyFill="1" applyBorder="1" applyAlignment="1">
      <alignment horizontal="center" vertical="center" shrinkToFit="1"/>
    </xf>
    <xf numFmtId="0" fontId="14" fillId="3" borderId="6" xfId="0" applyFont="1" applyFill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textRotation="255" shrinkToFit="1"/>
    </xf>
    <xf numFmtId="0" fontId="14" fillId="0" borderId="19" xfId="0" applyFont="1" applyBorder="1" applyAlignment="1">
      <alignment horizontal="center" vertical="center" textRotation="255" shrinkToFit="1"/>
    </xf>
    <xf numFmtId="0" fontId="14" fillId="3" borderId="34" xfId="0" applyFont="1" applyFill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shrinkToFit="1"/>
    </xf>
    <xf numFmtId="0" fontId="14" fillId="3" borderId="22" xfId="0" applyFont="1" applyFill="1" applyBorder="1" applyAlignment="1">
      <alignment horizontal="center" vertical="center" shrinkToFit="1"/>
    </xf>
    <xf numFmtId="0" fontId="14" fillId="3" borderId="19" xfId="0" applyFont="1" applyFill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14" fillId="3" borderId="44" xfId="0" applyFont="1" applyFill="1" applyBorder="1" applyAlignment="1">
      <alignment horizontal="center" vertical="center" shrinkToFit="1"/>
    </xf>
    <xf numFmtId="0" fontId="18" fillId="3" borderId="34" xfId="0" applyFont="1" applyFill="1" applyBorder="1" applyAlignment="1">
      <alignment horizontal="left" vertical="center" shrinkToFit="1"/>
    </xf>
    <xf numFmtId="0" fontId="18" fillId="3" borderId="44" xfId="0" applyFont="1" applyFill="1" applyBorder="1" applyAlignment="1">
      <alignment horizontal="left" vertical="center" shrinkToFit="1"/>
    </xf>
    <xf numFmtId="0" fontId="14" fillId="3" borderId="5" xfId="0" applyFont="1" applyFill="1" applyBorder="1" applyAlignment="1">
      <alignment horizontal="center" vertical="center" shrinkToFit="1"/>
    </xf>
    <xf numFmtId="0" fontId="27" fillId="4" borderId="45" xfId="0" applyFont="1" applyFill="1" applyBorder="1" applyAlignment="1">
      <alignment horizontal="center" vertical="center"/>
    </xf>
    <xf numFmtId="0" fontId="27" fillId="4" borderId="46" xfId="0" applyFont="1" applyFill="1" applyBorder="1" applyAlignment="1">
      <alignment horizontal="center" vertical="center"/>
    </xf>
    <xf numFmtId="0" fontId="27" fillId="4" borderId="47" xfId="0" applyFont="1" applyFill="1" applyBorder="1" applyAlignment="1">
      <alignment horizontal="center" vertical="center"/>
    </xf>
    <xf numFmtId="0" fontId="27" fillId="4" borderId="48" xfId="0" applyFont="1" applyFill="1" applyBorder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27" fillId="4" borderId="49" xfId="0" applyFont="1" applyFill="1" applyBorder="1" applyAlignment="1">
      <alignment horizontal="center" vertical="center"/>
    </xf>
    <xf numFmtId="0" fontId="27" fillId="4" borderId="50" xfId="0" applyFont="1" applyFill="1" applyBorder="1" applyAlignment="1">
      <alignment horizontal="center" vertical="center"/>
    </xf>
    <xf numFmtId="0" fontId="27" fillId="4" borderId="51" xfId="0" applyFont="1" applyFill="1" applyBorder="1" applyAlignment="1">
      <alignment horizontal="center" vertical="center"/>
    </xf>
    <xf numFmtId="0" fontId="27" fillId="4" borderId="52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0" fontId="14" fillId="0" borderId="54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 shrinkToFit="1"/>
    </xf>
    <xf numFmtId="0" fontId="14" fillId="0" borderId="56" xfId="0" applyFont="1" applyBorder="1" applyAlignment="1">
      <alignment horizontal="center" vertical="center" shrinkToFit="1"/>
    </xf>
    <xf numFmtId="0" fontId="29" fillId="0" borderId="57" xfId="0" applyFont="1" applyBorder="1" applyAlignment="1">
      <alignment horizontal="right" vertical="center" shrinkToFit="1"/>
    </xf>
    <xf numFmtId="0" fontId="29" fillId="0" borderId="58" xfId="0" applyFont="1" applyBorder="1" applyAlignment="1">
      <alignment horizontal="right" vertical="center" shrinkToFit="1"/>
    </xf>
    <xf numFmtId="0" fontId="24" fillId="3" borderId="25" xfId="0" applyFont="1" applyFill="1" applyBorder="1" applyAlignment="1">
      <alignment horizontal="center" vertical="center" shrinkToFit="1"/>
    </xf>
    <xf numFmtId="0" fontId="14" fillId="3" borderId="26" xfId="0" applyFont="1" applyFill="1" applyBorder="1" applyAlignment="1">
      <alignment horizontal="center" vertical="center" shrinkToFit="1"/>
    </xf>
    <xf numFmtId="0" fontId="14" fillId="3" borderId="24" xfId="0" applyFont="1" applyFill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shrinkToFit="1"/>
    </xf>
    <xf numFmtId="0" fontId="14" fillId="3" borderId="60" xfId="0" applyFont="1" applyFill="1" applyBorder="1" applyAlignment="1">
      <alignment horizontal="center" vertical="center" shrinkToFit="1"/>
    </xf>
    <xf numFmtId="0" fontId="14" fillId="3" borderId="62" xfId="0" applyFont="1" applyFill="1" applyBorder="1" applyAlignment="1">
      <alignment horizontal="center" vertical="center" shrinkToFit="1"/>
    </xf>
    <xf numFmtId="0" fontId="14" fillId="3" borderId="61" xfId="0" applyFont="1" applyFill="1" applyBorder="1" applyAlignment="1">
      <alignment horizontal="center" vertical="center" shrinkToFit="1"/>
    </xf>
    <xf numFmtId="0" fontId="18" fillId="3" borderId="59" xfId="0" applyFont="1" applyFill="1" applyBorder="1" applyAlignment="1">
      <alignment horizontal="left" vertical="center" shrinkToFit="1"/>
    </xf>
    <xf numFmtId="0" fontId="14" fillId="3" borderId="42" xfId="0" applyFont="1" applyFill="1" applyBorder="1" applyAlignment="1">
      <alignment horizontal="center" vertical="center" shrinkToFit="1"/>
    </xf>
    <xf numFmtId="0" fontId="28" fillId="0" borderId="12" xfId="0" applyFont="1" applyBorder="1" applyAlignment="1">
      <alignment horizontal="left" vertical="center" wrapText="1"/>
    </xf>
    <xf numFmtId="0" fontId="15" fillId="0" borderId="0" xfId="0" applyFont="1" applyAlignment="1">
      <alignment horizontal="right" vertical="center" shrinkToFit="1"/>
    </xf>
    <xf numFmtId="0" fontId="16" fillId="0" borderId="5" xfId="0" applyFont="1" applyBorder="1" applyAlignment="1">
      <alignment horizontal="center" vertical="center" shrinkToFit="1"/>
    </xf>
    <xf numFmtId="0" fontId="31" fillId="5" borderId="5" xfId="0" applyFont="1" applyFill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textRotation="255" shrinkToFit="1"/>
    </xf>
    <xf numFmtId="0" fontId="14" fillId="0" borderId="21" xfId="0" applyFont="1" applyBorder="1" applyAlignment="1">
      <alignment horizontal="center" vertical="center" textRotation="255" shrinkToFit="1"/>
    </xf>
    <xf numFmtId="0" fontId="14" fillId="0" borderId="40" xfId="0" applyFont="1" applyBorder="1" applyAlignment="1">
      <alignment horizontal="center" vertical="center" shrinkToFi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IDカード" xfId="2" xr:uid="{00000000-0005-0000-0000-000002000000}"/>
  </cellStyles>
  <dxfs count="4">
    <dxf>
      <fill>
        <patternFill>
          <bgColor rgb="FFFF99FF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colors>
    <mruColors>
      <color rgb="FF99CCFF"/>
      <color rgb="FFFF99CC"/>
      <color rgb="FFFFCCFF"/>
      <color rgb="FFFF99FF"/>
      <color rgb="FFFF7C80"/>
      <color rgb="FFFF66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37"/>
  <sheetViews>
    <sheetView tabSelected="1" view="pageBreakPreview" zoomScaleNormal="100" zoomScaleSheetLayoutView="100" workbookViewId="0">
      <selection activeCell="D9" sqref="D9"/>
    </sheetView>
  </sheetViews>
  <sheetFormatPr defaultColWidth="9" defaultRowHeight="14.4" x14ac:dyDescent="0.2"/>
  <cols>
    <col min="1" max="1" width="2.109375" style="53" customWidth="1"/>
    <col min="2" max="2" width="6.6640625" style="53" customWidth="1"/>
    <col min="3" max="3" width="14.6640625" style="53" customWidth="1"/>
    <col min="4" max="4" width="4.6640625" style="53" customWidth="1"/>
    <col min="5" max="5" width="9" style="53"/>
    <col min="6" max="6" width="6.6640625" style="53" customWidth="1"/>
    <col min="7" max="7" width="14.6640625" style="53" customWidth="1"/>
    <col min="8" max="8" width="4.6640625" style="53" customWidth="1"/>
    <col min="9" max="9" width="14.6640625" style="53" customWidth="1"/>
    <col min="10" max="10" width="4.6640625" style="53" customWidth="1"/>
    <col min="11" max="11" width="9" style="53"/>
    <col min="12" max="12" width="6.6640625" style="53" customWidth="1"/>
    <col min="13" max="13" width="14.6640625" style="53" customWidth="1"/>
    <col min="14" max="14" width="4.6640625" style="53" customWidth="1"/>
    <col min="15" max="16384" width="9" style="53"/>
  </cols>
  <sheetData>
    <row r="1" spans="1:15" ht="9" customHeight="1" thickTop="1" x14ac:dyDescent="0.2">
      <c r="B1" s="111" t="s">
        <v>68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3"/>
    </row>
    <row r="2" spans="1:15" ht="13.5" customHeight="1" x14ac:dyDescent="0.2"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6"/>
    </row>
    <row r="3" spans="1:15" ht="6.75" customHeight="1" thickBot="1" x14ac:dyDescent="0.25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9"/>
    </row>
    <row r="4" spans="1:15" ht="7.5" customHeight="1" thickTop="1" x14ac:dyDescent="0.2"/>
    <row r="5" spans="1:15" ht="23.25" customHeight="1" x14ac:dyDescent="0.2">
      <c r="A5" s="58"/>
      <c r="B5" s="58"/>
      <c r="C5" s="87" t="s">
        <v>61</v>
      </c>
      <c r="D5" s="87"/>
      <c r="E5" s="87"/>
      <c r="F5" s="87"/>
      <c r="G5" s="58"/>
      <c r="H5" s="58"/>
      <c r="I5" s="58"/>
      <c r="J5" s="58"/>
      <c r="K5" s="58"/>
      <c r="L5" s="142" t="s">
        <v>60</v>
      </c>
      <c r="M5" s="142"/>
      <c r="N5" s="142"/>
      <c r="O5" s="142"/>
    </row>
    <row r="6" spans="1:15" ht="5.25" customHeight="1" x14ac:dyDescent="0.2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15" ht="13.5" customHeight="1" x14ac:dyDescent="0.2">
      <c r="A7" s="58"/>
      <c r="B7" s="58"/>
      <c r="C7" s="143" t="s">
        <v>2</v>
      </c>
      <c r="D7" s="144" t="s">
        <v>67</v>
      </c>
      <c r="E7" s="144"/>
      <c r="F7" s="58"/>
      <c r="G7" s="59" t="s">
        <v>14</v>
      </c>
      <c r="H7" s="120"/>
      <c r="I7" s="120"/>
      <c r="J7" s="120"/>
      <c r="K7" s="59" t="s">
        <v>14</v>
      </c>
      <c r="L7" s="120"/>
      <c r="M7" s="120"/>
      <c r="N7" s="120"/>
      <c r="O7" s="120"/>
    </row>
    <row r="8" spans="1:15" ht="25.5" customHeight="1" x14ac:dyDescent="0.2">
      <c r="A8" s="58"/>
      <c r="B8" s="58"/>
      <c r="C8" s="143"/>
      <c r="D8" s="144"/>
      <c r="E8" s="144"/>
      <c r="F8" s="58"/>
      <c r="G8" s="60" t="s">
        <v>3</v>
      </c>
      <c r="H8" s="88"/>
      <c r="I8" s="88"/>
      <c r="J8" s="88"/>
      <c r="K8" s="57" t="s">
        <v>5</v>
      </c>
      <c r="L8" s="88"/>
      <c r="M8" s="88"/>
      <c r="N8" s="88"/>
      <c r="O8" s="88"/>
    </row>
    <row r="9" spans="1:15" ht="12.75" customHeight="1" x14ac:dyDescent="0.2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1:15" ht="20.100000000000001" customHeight="1" x14ac:dyDescent="0.2">
      <c r="A10" s="58"/>
      <c r="B10" s="58"/>
      <c r="C10" s="93" t="s">
        <v>4</v>
      </c>
      <c r="D10" s="61" t="s">
        <v>15</v>
      </c>
      <c r="E10" s="89"/>
      <c r="F10" s="90"/>
      <c r="G10" s="91"/>
      <c r="H10" s="92"/>
      <c r="I10" s="92"/>
      <c r="J10" s="92"/>
      <c r="K10" s="92"/>
      <c r="L10" s="92"/>
      <c r="M10" s="92"/>
      <c r="N10" s="92"/>
      <c r="O10" s="92"/>
    </row>
    <row r="11" spans="1:15" ht="20.100000000000001" customHeight="1" x14ac:dyDescent="0.2">
      <c r="A11" s="58"/>
      <c r="B11" s="58"/>
      <c r="C11" s="94"/>
      <c r="D11" s="61" t="s">
        <v>16</v>
      </c>
      <c r="E11" s="130"/>
      <c r="F11" s="95"/>
      <c r="G11" s="95"/>
      <c r="H11" s="96"/>
      <c r="I11" s="61" t="s">
        <v>6</v>
      </c>
      <c r="J11" s="62" t="s">
        <v>16</v>
      </c>
      <c r="K11" s="95"/>
      <c r="L11" s="95"/>
      <c r="M11" s="95"/>
      <c r="N11" s="95"/>
      <c r="O11" s="96"/>
    </row>
    <row r="12" spans="1:15" ht="20.100000000000001" customHeight="1" x14ac:dyDescent="0.2">
      <c r="A12" s="58"/>
      <c r="B12" s="58"/>
      <c r="C12" s="128" t="s">
        <v>57</v>
      </c>
      <c r="D12" s="128"/>
      <c r="E12" s="128"/>
      <c r="F12" s="128"/>
      <c r="G12" s="128"/>
      <c r="H12" s="129"/>
      <c r="I12" s="63" t="s">
        <v>43</v>
      </c>
      <c r="J12" s="97" t="s">
        <v>54</v>
      </c>
      <c r="K12" s="131"/>
      <c r="L12" s="131"/>
      <c r="M12" s="131"/>
      <c r="N12" s="131"/>
      <c r="O12" s="132"/>
    </row>
    <row r="13" spans="1:15" ht="9.75" customHeight="1" thickBot="1" x14ac:dyDescent="0.25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</row>
    <row r="14" spans="1:15" ht="21" customHeight="1" x14ac:dyDescent="0.25">
      <c r="B14" s="121" t="s">
        <v>7</v>
      </c>
      <c r="C14" s="122"/>
      <c r="D14" s="123"/>
      <c r="E14" s="82" t="s">
        <v>12</v>
      </c>
      <c r="F14" s="121" t="s">
        <v>8</v>
      </c>
      <c r="G14" s="122"/>
      <c r="H14" s="122"/>
      <c r="I14" s="122"/>
      <c r="J14" s="122"/>
      <c r="K14" s="123"/>
      <c r="L14" s="121" t="s">
        <v>11</v>
      </c>
      <c r="M14" s="122"/>
      <c r="N14" s="122"/>
      <c r="O14" s="123"/>
    </row>
    <row r="15" spans="1:15" x14ac:dyDescent="0.2">
      <c r="B15" s="86"/>
      <c r="C15" s="78" t="s">
        <v>1</v>
      </c>
      <c r="D15" s="145" t="s">
        <v>0</v>
      </c>
      <c r="E15" s="83" t="s">
        <v>59</v>
      </c>
      <c r="F15" s="101"/>
      <c r="G15" s="79" t="s">
        <v>1</v>
      </c>
      <c r="H15" s="98" t="s">
        <v>0</v>
      </c>
      <c r="I15" s="81" t="s">
        <v>1</v>
      </c>
      <c r="J15" s="98" t="s">
        <v>0</v>
      </c>
      <c r="K15" s="135"/>
      <c r="L15" s="101"/>
      <c r="M15" s="80" t="s">
        <v>1</v>
      </c>
      <c r="N15" s="98" t="s">
        <v>0</v>
      </c>
      <c r="O15" s="135"/>
    </row>
    <row r="16" spans="1:15" ht="20.100000000000001" customHeight="1" x14ac:dyDescent="0.2">
      <c r="B16" s="86"/>
      <c r="C16" s="64" t="s">
        <v>55</v>
      </c>
      <c r="D16" s="146"/>
      <c r="E16" s="84" t="s">
        <v>58</v>
      </c>
      <c r="F16" s="86"/>
      <c r="G16" s="65" t="s">
        <v>55</v>
      </c>
      <c r="H16" s="99"/>
      <c r="I16" s="66" t="s">
        <v>55</v>
      </c>
      <c r="J16" s="99"/>
      <c r="K16" s="135"/>
      <c r="L16" s="86"/>
      <c r="M16" s="64" t="s">
        <v>55</v>
      </c>
      <c r="N16" s="99"/>
      <c r="O16" s="135"/>
    </row>
    <row r="17" spans="2:15" ht="12.75" customHeight="1" x14ac:dyDescent="0.2">
      <c r="B17" s="86" t="s">
        <v>9</v>
      </c>
      <c r="C17" s="67"/>
      <c r="D17" s="105"/>
      <c r="E17" s="54"/>
      <c r="F17" s="86" t="s">
        <v>9</v>
      </c>
      <c r="G17" s="68"/>
      <c r="H17" s="147"/>
      <c r="I17" s="124"/>
      <c r="J17" s="125"/>
      <c r="K17" s="135"/>
      <c r="L17" s="86" t="s">
        <v>9</v>
      </c>
      <c r="M17" s="67"/>
      <c r="N17" s="147"/>
      <c r="O17" s="135"/>
    </row>
    <row r="18" spans="2:15" ht="20.100000000000001" customHeight="1" x14ac:dyDescent="0.2">
      <c r="B18" s="86"/>
      <c r="C18" s="69"/>
      <c r="D18" s="105"/>
      <c r="E18" s="54"/>
      <c r="F18" s="86"/>
      <c r="G18" s="70"/>
      <c r="H18" s="147"/>
      <c r="I18" s="126"/>
      <c r="J18" s="127"/>
      <c r="K18" s="135"/>
      <c r="L18" s="86"/>
      <c r="M18" s="69"/>
      <c r="N18" s="147"/>
      <c r="O18" s="135"/>
    </row>
    <row r="19" spans="2:15" ht="12.75" customHeight="1" x14ac:dyDescent="0.2">
      <c r="B19" s="102" t="s">
        <v>10</v>
      </c>
      <c r="C19" s="67"/>
      <c r="D19" s="100"/>
      <c r="E19" s="141" t="s">
        <v>13</v>
      </c>
      <c r="F19" s="102" t="s">
        <v>10</v>
      </c>
      <c r="G19" s="68"/>
      <c r="H19" s="110"/>
      <c r="I19" s="124"/>
      <c r="J19" s="125"/>
      <c r="K19" s="133" t="s">
        <v>42</v>
      </c>
      <c r="L19" s="102" t="s">
        <v>10</v>
      </c>
      <c r="M19" s="67"/>
      <c r="N19" s="110"/>
      <c r="O19" s="133" t="s">
        <v>42</v>
      </c>
    </row>
    <row r="20" spans="2:15" ht="20.100000000000001" customHeight="1" x14ac:dyDescent="0.2">
      <c r="B20" s="101"/>
      <c r="C20" s="69"/>
      <c r="D20" s="100"/>
      <c r="E20" s="141"/>
      <c r="F20" s="101"/>
      <c r="G20" s="70"/>
      <c r="H20" s="110"/>
      <c r="I20" s="126"/>
      <c r="J20" s="127"/>
      <c r="K20" s="134"/>
      <c r="L20" s="101"/>
      <c r="M20" s="69"/>
      <c r="N20" s="110"/>
      <c r="O20" s="134"/>
    </row>
    <row r="21" spans="2:15" ht="12.75" customHeight="1" x14ac:dyDescent="0.2">
      <c r="B21" s="86">
        <v>1</v>
      </c>
      <c r="C21" s="67"/>
      <c r="D21" s="100"/>
      <c r="E21" s="71"/>
      <c r="F21" s="86">
        <v>1</v>
      </c>
      <c r="G21" s="68"/>
      <c r="H21" s="103"/>
      <c r="I21" s="67"/>
      <c r="J21" s="103"/>
      <c r="K21" s="108"/>
      <c r="L21" s="86">
        <v>1</v>
      </c>
      <c r="M21" s="67"/>
      <c r="N21" s="136"/>
      <c r="O21" s="108"/>
    </row>
    <row r="22" spans="2:15" ht="20.100000000000001" customHeight="1" x14ac:dyDescent="0.2">
      <c r="B22" s="86"/>
      <c r="C22" s="69"/>
      <c r="D22" s="100"/>
      <c r="E22" s="71"/>
      <c r="F22" s="86"/>
      <c r="G22" s="70"/>
      <c r="H22" s="104"/>
      <c r="I22" s="69"/>
      <c r="J22" s="104"/>
      <c r="K22" s="108"/>
      <c r="L22" s="86"/>
      <c r="M22" s="69"/>
      <c r="N22" s="138"/>
      <c r="O22" s="108"/>
    </row>
    <row r="23" spans="2:15" ht="12.75" customHeight="1" x14ac:dyDescent="0.2">
      <c r="B23" s="86">
        <v>2</v>
      </c>
      <c r="C23" s="67"/>
      <c r="D23" s="100"/>
      <c r="E23" s="71"/>
      <c r="F23" s="86">
        <v>2</v>
      </c>
      <c r="G23" s="68"/>
      <c r="H23" s="97"/>
      <c r="I23" s="67"/>
      <c r="J23" s="97"/>
      <c r="K23" s="108"/>
      <c r="L23" s="86">
        <v>2</v>
      </c>
      <c r="M23" s="67"/>
      <c r="N23" s="97"/>
      <c r="O23" s="108"/>
    </row>
    <row r="24" spans="2:15" ht="20.100000000000001" customHeight="1" x14ac:dyDescent="0.2">
      <c r="B24" s="86"/>
      <c r="C24" s="69"/>
      <c r="D24" s="100"/>
      <c r="E24" s="71"/>
      <c r="F24" s="86"/>
      <c r="G24" s="70"/>
      <c r="H24" s="97"/>
      <c r="I24" s="69"/>
      <c r="J24" s="97"/>
      <c r="K24" s="108"/>
      <c r="L24" s="86"/>
      <c r="M24" s="69"/>
      <c r="N24" s="97"/>
      <c r="O24" s="108"/>
    </row>
    <row r="25" spans="2:15" ht="12.75" customHeight="1" x14ac:dyDescent="0.2">
      <c r="B25" s="86">
        <v>3</v>
      </c>
      <c r="C25" s="67"/>
      <c r="D25" s="100"/>
      <c r="E25" s="71"/>
      <c r="F25" s="86">
        <v>3</v>
      </c>
      <c r="G25" s="68"/>
      <c r="H25" s="97"/>
      <c r="I25" s="67"/>
      <c r="J25" s="97"/>
      <c r="K25" s="108"/>
      <c r="L25" s="86">
        <v>3</v>
      </c>
      <c r="M25" s="67"/>
      <c r="N25" s="97"/>
      <c r="O25" s="108"/>
    </row>
    <row r="26" spans="2:15" ht="20.100000000000001" customHeight="1" x14ac:dyDescent="0.2">
      <c r="B26" s="86"/>
      <c r="C26" s="69"/>
      <c r="D26" s="100"/>
      <c r="E26" s="71"/>
      <c r="F26" s="86"/>
      <c r="G26" s="70"/>
      <c r="H26" s="97"/>
      <c r="I26" s="69"/>
      <c r="J26" s="97"/>
      <c r="K26" s="108"/>
      <c r="L26" s="86"/>
      <c r="M26" s="69"/>
      <c r="N26" s="97"/>
      <c r="O26" s="108"/>
    </row>
    <row r="27" spans="2:15" ht="12.75" customHeight="1" x14ac:dyDescent="0.2">
      <c r="B27" s="86">
        <v>4</v>
      </c>
      <c r="C27" s="67"/>
      <c r="D27" s="100"/>
      <c r="E27" s="71"/>
      <c r="F27" s="86">
        <v>4</v>
      </c>
      <c r="G27" s="68"/>
      <c r="H27" s="97"/>
      <c r="I27" s="67"/>
      <c r="J27" s="97"/>
      <c r="K27" s="108"/>
      <c r="L27" s="86">
        <v>4</v>
      </c>
      <c r="M27" s="67"/>
      <c r="N27" s="97"/>
      <c r="O27" s="108"/>
    </row>
    <row r="28" spans="2:15" ht="20.100000000000001" customHeight="1" x14ac:dyDescent="0.2">
      <c r="B28" s="86"/>
      <c r="C28" s="69"/>
      <c r="D28" s="100"/>
      <c r="E28" s="71"/>
      <c r="F28" s="86"/>
      <c r="G28" s="70"/>
      <c r="H28" s="97"/>
      <c r="I28" s="69"/>
      <c r="J28" s="97"/>
      <c r="K28" s="108"/>
      <c r="L28" s="86"/>
      <c r="M28" s="69"/>
      <c r="N28" s="97"/>
      <c r="O28" s="108"/>
    </row>
    <row r="29" spans="2:15" ht="12.75" customHeight="1" x14ac:dyDescent="0.2">
      <c r="B29" s="86">
        <v>5</v>
      </c>
      <c r="C29" s="67"/>
      <c r="D29" s="100"/>
      <c r="E29" s="71"/>
      <c r="F29" s="86">
        <v>5</v>
      </c>
      <c r="G29" s="67"/>
      <c r="H29" s="97"/>
      <c r="I29" s="67"/>
      <c r="J29" s="110"/>
      <c r="K29" s="139"/>
      <c r="L29" s="86">
        <v>5</v>
      </c>
      <c r="M29" s="67"/>
      <c r="N29" s="97"/>
      <c r="O29" s="108"/>
    </row>
    <row r="30" spans="2:15" ht="20.100000000000001" customHeight="1" x14ac:dyDescent="0.2">
      <c r="B30" s="86"/>
      <c r="C30" s="69"/>
      <c r="D30" s="100"/>
      <c r="E30" s="71"/>
      <c r="F30" s="86"/>
      <c r="G30" s="69"/>
      <c r="H30" s="97"/>
      <c r="I30" s="69"/>
      <c r="J30" s="110"/>
      <c r="K30" s="139"/>
      <c r="L30" s="86"/>
      <c r="M30" s="69"/>
      <c r="N30" s="97"/>
      <c r="O30" s="108"/>
    </row>
    <row r="31" spans="2:15" ht="12.75" customHeight="1" x14ac:dyDescent="0.2">
      <c r="B31" s="86">
        <v>6</v>
      </c>
      <c r="C31" s="67"/>
      <c r="D31" s="100"/>
      <c r="E31" s="71"/>
      <c r="F31" s="86">
        <v>6</v>
      </c>
      <c r="G31" s="68"/>
      <c r="H31" s="97"/>
      <c r="I31" s="67"/>
      <c r="J31" s="97"/>
      <c r="K31" s="108"/>
      <c r="L31" s="86">
        <v>6</v>
      </c>
      <c r="M31" s="67"/>
      <c r="N31" s="136"/>
      <c r="O31" s="108"/>
    </row>
    <row r="32" spans="2:15" ht="20.100000000000001" customHeight="1" x14ac:dyDescent="0.2">
      <c r="B32" s="86"/>
      <c r="C32" s="69"/>
      <c r="D32" s="100"/>
      <c r="E32" s="71"/>
      <c r="F32" s="86"/>
      <c r="G32" s="70"/>
      <c r="H32" s="97"/>
      <c r="I32" s="69"/>
      <c r="J32" s="97"/>
      <c r="K32" s="108"/>
      <c r="L32" s="86"/>
      <c r="M32" s="69"/>
      <c r="N32" s="138"/>
      <c r="O32" s="108"/>
    </row>
    <row r="33" spans="2:15" ht="12.75" customHeight="1" x14ac:dyDescent="0.2">
      <c r="B33" s="86">
        <v>7</v>
      </c>
      <c r="C33" s="67"/>
      <c r="D33" s="100"/>
      <c r="E33" s="71"/>
      <c r="F33" s="86">
        <v>7</v>
      </c>
      <c r="G33" s="68"/>
      <c r="H33" s="97"/>
      <c r="I33" s="67"/>
      <c r="J33" s="97"/>
      <c r="K33" s="108"/>
      <c r="L33" s="86">
        <v>7</v>
      </c>
      <c r="M33" s="67"/>
      <c r="N33" s="136"/>
      <c r="O33" s="108"/>
    </row>
    <row r="34" spans="2:15" ht="20.100000000000001" customHeight="1" thickBot="1" x14ac:dyDescent="0.25">
      <c r="B34" s="106"/>
      <c r="C34" s="72"/>
      <c r="D34" s="107"/>
      <c r="E34" s="71"/>
      <c r="F34" s="106"/>
      <c r="G34" s="73"/>
      <c r="H34" s="140"/>
      <c r="I34" s="72"/>
      <c r="J34" s="140"/>
      <c r="K34" s="109"/>
      <c r="L34" s="106"/>
      <c r="M34" s="72"/>
      <c r="N34" s="137"/>
      <c r="O34" s="109"/>
    </row>
    <row r="35" spans="2:15" x14ac:dyDescent="0.2">
      <c r="B35" s="53" t="s">
        <v>53</v>
      </c>
    </row>
    <row r="36" spans="2:15" x14ac:dyDescent="0.2">
      <c r="B36" s="53" t="s">
        <v>65</v>
      </c>
      <c r="M36" s="55"/>
    </row>
    <row r="37" spans="2:15" x14ac:dyDescent="0.2">
      <c r="B37" s="53" t="s">
        <v>66</v>
      </c>
      <c r="D37" s="56"/>
      <c r="E37" s="56"/>
      <c r="F37" s="56"/>
      <c r="G37" s="56"/>
      <c r="H37" s="56"/>
      <c r="I37" s="56"/>
      <c r="J37" s="56"/>
      <c r="K37" s="56"/>
      <c r="M37" s="55"/>
    </row>
  </sheetData>
  <mergeCells count="110">
    <mergeCell ref="O25:O26"/>
    <mergeCell ref="N31:N32"/>
    <mergeCell ref="F31:F32"/>
    <mergeCell ref="F27:F28"/>
    <mergeCell ref="L5:O5"/>
    <mergeCell ref="F14:K14"/>
    <mergeCell ref="H7:J7"/>
    <mergeCell ref="C7:C8"/>
    <mergeCell ref="D7:E8"/>
    <mergeCell ref="D15:D16"/>
    <mergeCell ref="L17:L18"/>
    <mergeCell ref="N17:N18"/>
    <mergeCell ref="H17:H18"/>
    <mergeCell ref="H19:H20"/>
    <mergeCell ref="N33:N34"/>
    <mergeCell ref="O27:O28"/>
    <mergeCell ref="N29:N30"/>
    <mergeCell ref="N19:N20"/>
    <mergeCell ref="H25:H26"/>
    <mergeCell ref="D23:D24"/>
    <mergeCell ref="I19:J20"/>
    <mergeCell ref="O29:O30"/>
    <mergeCell ref="L19:L20"/>
    <mergeCell ref="D19:D20"/>
    <mergeCell ref="N21:N22"/>
    <mergeCell ref="O31:O32"/>
    <mergeCell ref="K21:K22"/>
    <mergeCell ref="K27:K28"/>
    <mergeCell ref="F33:F34"/>
    <mergeCell ref="K29:K30"/>
    <mergeCell ref="O33:O34"/>
    <mergeCell ref="N25:N26"/>
    <mergeCell ref="J33:J34"/>
    <mergeCell ref="E19:E20"/>
    <mergeCell ref="H33:H34"/>
    <mergeCell ref="L29:L30"/>
    <mergeCell ref="F29:F30"/>
    <mergeCell ref="N27:N28"/>
    <mergeCell ref="B15:B16"/>
    <mergeCell ref="B17:B18"/>
    <mergeCell ref="N23:N24"/>
    <mergeCell ref="B1:O3"/>
    <mergeCell ref="L8:O8"/>
    <mergeCell ref="L7:O7"/>
    <mergeCell ref="K23:K24"/>
    <mergeCell ref="L14:O14"/>
    <mergeCell ref="I17:J18"/>
    <mergeCell ref="C12:H12"/>
    <mergeCell ref="O21:O22"/>
    <mergeCell ref="O23:O24"/>
    <mergeCell ref="E11:H11"/>
    <mergeCell ref="J12:O12"/>
    <mergeCell ref="O19:O20"/>
    <mergeCell ref="K19:K20"/>
    <mergeCell ref="B14:D14"/>
    <mergeCell ref="O15:O16"/>
    <mergeCell ref="O17:O18"/>
    <mergeCell ref="K17:K18"/>
    <mergeCell ref="K15:K16"/>
    <mergeCell ref="B19:B20"/>
    <mergeCell ref="L15:L16"/>
    <mergeCell ref="N15:N16"/>
    <mergeCell ref="B29:B30"/>
    <mergeCell ref="D29:D30"/>
    <mergeCell ref="L21:L22"/>
    <mergeCell ref="B33:B34"/>
    <mergeCell ref="D33:D34"/>
    <mergeCell ref="L31:L32"/>
    <mergeCell ref="L27:L28"/>
    <mergeCell ref="L23:L24"/>
    <mergeCell ref="B31:B32"/>
    <mergeCell ref="K33:K34"/>
    <mergeCell ref="L33:L34"/>
    <mergeCell ref="B21:B22"/>
    <mergeCell ref="B23:B24"/>
    <mergeCell ref="K31:K32"/>
    <mergeCell ref="J23:J24"/>
    <mergeCell ref="H21:H22"/>
    <mergeCell ref="J25:J26"/>
    <mergeCell ref="H23:H24"/>
    <mergeCell ref="K25:K26"/>
    <mergeCell ref="J29:J30"/>
    <mergeCell ref="J27:J28"/>
    <mergeCell ref="H27:H28"/>
    <mergeCell ref="H29:H30"/>
    <mergeCell ref="L25:L26"/>
    <mergeCell ref="B27:B28"/>
    <mergeCell ref="B25:B26"/>
    <mergeCell ref="C5:F5"/>
    <mergeCell ref="H8:J8"/>
    <mergeCell ref="E10:F10"/>
    <mergeCell ref="G10:O10"/>
    <mergeCell ref="C10:C11"/>
    <mergeCell ref="K11:O11"/>
    <mergeCell ref="H31:H32"/>
    <mergeCell ref="H15:H16"/>
    <mergeCell ref="D21:D22"/>
    <mergeCell ref="D25:D26"/>
    <mergeCell ref="D31:D32"/>
    <mergeCell ref="F15:F16"/>
    <mergeCell ref="F17:F18"/>
    <mergeCell ref="F19:F20"/>
    <mergeCell ref="J31:J32"/>
    <mergeCell ref="D27:D28"/>
    <mergeCell ref="F21:F22"/>
    <mergeCell ref="F23:F24"/>
    <mergeCell ref="F25:F26"/>
    <mergeCell ref="J15:J16"/>
    <mergeCell ref="J21:J22"/>
    <mergeCell ref="D17:D18"/>
  </mergeCells>
  <phoneticPr fontId="2"/>
  <dataValidations count="1">
    <dataValidation type="list" allowBlank="1" showInputMessage="1" showErrorMessage="1" sqref="D21:D34 N21:N34 H21:H34 J21:J34" xr:uid="{00000000-0002-0000-0000-000000000000}">
      <formula1>"3,2,1,⑥,⑤,④,③,②,①"</formula1>
    </dataValidation>
  </dataValidations>
  <pageMargins left="0.9055118110236221" right="0.51181102362204722" top="0.55118110236220474" bottom="0.55118110236220474" header="0.31496062992125984" footer="0.31496062992125984"/>
  <pageSetup paperSize="9" scale="9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9C92-9955-42F6-B1D4-89AF5B23139A}">
  <dimension ref="A1"/>
  <sheetViews>
    <sheetView workbookViewId="0"/>
  </sheetViews>
  <sheetFormatPr defaultRowHeight="13.2" x14ac:dyDescent="0.2"/>
  <sheetData/>
  <phoneticPr fontId="1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FF"/>
  </sheetPr>
  <dimension ref="A1:Y103"/>
  <sheetViews>
    <sheetView view="pageBreakPreview" zoomScale="90" zoomScaleNormal="82" zoomScaleSheetLayoutView="90" workbookViewId="0">
      <selection activeCell="X2" sqref="X2"/>
    </sheetView>
  </sheetViews>
  <sheetFormatPr defaultColWidth="9" defaultRowHeight="12" x14ac:dyDescent="0.2"/>
  <cols>
    <col min="1" max="1" width="3.6640625" style="14" customWidth="1"/>
    <col min="2" max="2" width="3.77734375" style="3" customWidth="1"/>
    <col min="3" max="3" width="7.77734375" style="3" customWidth="1"/>
    <col min="4" max="4" width="21.77734375" style="3" customWidth="1"/>
    <col min="5" max="5" width="12.77734375" style="3" customWidth="1"/>
    <col min="6" max="6" width="7.77734375" style="16" customWidth="1"/>
    <col min="7" max="7" width="11.33203125" style="16" hidden="1" customWidth="1"/>
    <col min="8" max="8" width="37.77734375" style="16" customWidth="1"/>
    <col min="9" max="9" width="11" style="3" customWidth="1"/>
    <col min="10" max="10" width="14" style="3" hidden="1" customWidth="1"/>
    <col min="11" max="11" width="12.109375" style="3" customWidth="1"/>
    <col min="12" max="12" width="9.21875" style="3" hidden="1" customWidth="1"/>
    <col min="13" max="14" width="4.6640625" style="3" customWidth="1"/>
    <col min="15" max="15" width="6.77734375" style="3" customWidth="1"/>
    <col min="16" max="16" width="7.77734375" style="3" customWidth="1"/>
    <col min="17" max="20" width="4.6640625" style="3" customWidth="1"/>
    <col min="21" max="21" width="6.21875" style="3" customWidth="1"/>
    <col min="22" max="22" width="7" style="3" customWidth="1"/>
    <col min="23" max="23" width="9.21875" style="3" customWidth="1"/>
    <col min="24" max="16384" width="9" style="3"/>
  </cols>
  <sheetData>
    <row r="1" spans="1:25" ht="18.75" customHeight="1" thickBot="1" x14ac:dyDescent="0.2">
      <c r="A1" s="37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1"/>
      <c r="R1" s="1"/>
      <c r="S1" s="1"/>
      <c r="T1" s="1"/>
      <c r="U1" s="1"/>
      <c r="V1" s="1"/>
      <c r="W1" s="1"/>
    </row>
    <row r="2" spans="1:25" ht="15.75" customHeight="1" thickBot="1" x14ac:dyDescent="0.25">
      <c r="A2" s="4" t="s">
        <v>17</v>
      </c>
      <c r="B2" s="5" t="s">
        <v>18</v>
      </c>
      <c r="C2" s="5" t="s">
        <v>19</v>
      </c>
      <c r="D2" s="30" t="s">
        <v>3</v>
      </c>
      <c r="E2" s="30" t="s">
        <v>20</v>
      </c>
      <c r="F2" s="6" t="s">
        <v>21</v>
      </c>
      <c r="G2" s="30" t="s">
        <v>22</v>
      </c>
      <c r="H2" s="30" t="s">
        <v>23</v>
      </c>
      <c r="I2" s="5" t="s">
        <v>24</v>
      </c>
      <c r="J2" s="30" t="s">
        <v>25</v>
      </c>
      <c r="K2" s="5" t="s">
        <v>26</v>
      </c>
      <c r="L2" s="6" t="s">
        <v>27</v>
      </c>
      <c r="M2" s="5" t="s">
        <v>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28</v>
      </c>
      <c r="T2" s="5" t="s">
        <v>44</v>
      </c>
      <c r="U2" s="5" t="s">
        <v>29</v>
      </c>
      <c r="V2" s="5" t="s">
        <v>46</v>
      </c>
      <c r="W2" s="7" t="s">
        <v>33</v>
      </c>
    </row>
    <row r="3" spans="1:25" ht="24.75" customHeight="1" x14ac:dyDescent="0.2">
      <c r="A3" s="8" t="s">
        <v>62</v>
      </c>
      <c r="B3" s="9"/>
      <c r="C3" s="10" t="str">
        <f>【男子】申込書※このシートのみ入力!D7</f>
        <v>熊本県</v>
      </c>
      <c r="D3" s="31">
        <f>【男子】申込書※このシートのみ入力!H8</f>
        <v>0</v>
      </c>
      <c r="E3" s="32">
        <f>【男子】申込書※このシートのみ入力!L8</f>
        <v>0</v>
      </c>
      <c r="F3" s="11" t="str">
        <f>ASC(G3)</f>
        <v>0</v>
      </c>
      <c r="G3" s="33">
        <f>【男子】申込書※このシートのみ入力!E10</f>
        <v>0</v>
      </c>
      <c r="H3" s="34">
        <f>【男子】申込書※このシートのみ入力!G10</f>
        <v>0</v>
      </c>
      <c r="I3" s="10" t="str">
        <f>ASC(J3)</f>
        <v>0</v>
      </c>
      <c r="J3" s="35">
        <f>【男子】申込書※このシートのみ入力!E11</f>
        <v>0</v>
      </c>
      <c r="K3" s="10" t="str">
        <f>ASC(L3)</f>
        <v>0</v>
      </c>
      <c r="L3" s="36">
        <f>【男子】申込書※このシートのみ入力!K11</f>
        <v>0</v>
      </c>
      <c r="M3" s="74" t="str">
        <f>IF(COUNTIF(【男子】申込書※このシートのみ入力!C21:C34,"*"),"1","0")</f>
        <v>0</v>
      </c>
      <c r="N3" s="75">
        <f>COUNTA(【男子】申込書※このシートのみ入力!C22,【男子】申込書※このシートのみ入力!C24,【男子】申込書※このシートのみ入力!C26,【男子】申込書※このシートのみ入力!C28,【男子】申込書※このシートのみ入力!C30,【男子】申込書※このシートのみ入力!C32,【男子】申込書※このシートのみ入力!C34)</f>
        <v>0</v>
      </c>
      <c r="O3" s="12">
        <v>10000</v>
      </c>
      <c r="P3" s="12">
        <f>M3*O3</f>
        <v>0</v>
      </c>
      <c r="Q3" s="76">
        <f>COUNTA(【男子】申込書※このシートのみ入力!M22,【男子】申込書※このシートのみ入力!M24,【男子】申込書※このシートのみ入力!M26,【男子】申込書※このシートのみ入力!M28,【男子】申込書※このシートのみ入力!M30,【男子】申込書※このシートのみ入力!M32,【男子】申込書※このシートのみ入力!M34)</f>
        <v>0</v>
      </c>
      <c r="R3" s="77">
        <f>COUNTA(【男子】申込書※このシートのみ入力!G22,【男子】申込書※このシートのみ入力!G24,【男子】申込書※このシートのみ入力!G26,【男子】申込書※このシートのみ入力!G28,【男子】申込書※このシートのみ入力!G30,【男子】申込書※このシートのみ入力!G32,【男子】申込書※このシートのみ入力!G34,【男子】申込書※このシートのみ入力!I22,【男子】申込書※このシートのみ入力!I24,【男子】申込書※このシートのみ入力!I26,【男子】申込書※このシートのみ入力!I28,【男子】申込書※このシートのみ入力!I30,【男子】申込書※このシートのみ入力!I32,【男子】申込書※このシートのみ入力!I34)</f>
        <v>0</v>
      </c>
      <c r="S3" s="9">
        <f>SUM(Q3:R3)</f>
        <v>0</v>
      </c>
      <c r="T3" s="10" t="s">
        <v>45</v>
      </c>
      <c r="U3" s="12">
        <v>2000</v>
      </c>
      <c r="V3" s="12">
        <f>S3*U3</f>
        <v>0</v>
      </c>
      <c r="W3" s="13">
        <f>IF(M3="1",SUM(P3,V3),S3*U3)</f>
        <v>0</v>
      </c>
      <c r="Y3" s="14"/>
    </row>
    <row r="4" spans="1:25" x14ac:dyDescent="0.2">
      <c r="H4" s="17"/>
    </row>
    <row r="5" spans="1:25" x14ac:dyDescent="0.2">
      <c r="H5" s="17"/>
    </row>
    <row r="6" spans="1:25" x14ac:dyDescent="0.2">
      <c r="H6" s="17"/>
    </row>
    <row r="7" spans="1:25" x14ac:dyDescent="0.2">
      <c r="H7" s="17"/>
    </row>
    <row r="8" spans="1:25" x14ac:dyDescent="0.2">
      <c r="H8" s="17"/>
    </row>
    <row r="9" spans="1:25" x14ac:dyDescent="0.2">
      <c r="H9" s="17"/>
    </row>
    <row r="10" spans="1:25" x14ac:dyDescent="0.2">
      <c r="H10" s="17"/>
    </row>
    <row r="11" spans="1:25" x14ac:dyDescent="0.2">
      <c r="H11" s="17"/>
    </row>
    <row r="12" spans="1:25" x14ac:dyDescent="0.2">
      <c r="H12" s="17"/>
    </row>
    <row r="13" spans="1:25" x14ac:dyDescent="0.2">
      <c r="H13" s="17"/>
    </row>
    <row r="14" spans="1:25" x14ac:dyDescent="0.2">
      <c r="H14" s="17"/>
    </row>
    <row r="15" spans="1:25" x14ac:dyDescent="0.2">
      <c r="H15" s="17"/>
    </row>
    <row r="16" spans="1:25" x14ac:dyDescent="0.2">
      <c r="H16" s="17"/>
    </row>
    <row r="17" spans="8:8" x14ac:dyDescent="0.2">
      <c r="H17" s="17"/>
    </row>
    <row r="18" spans="8:8" x14ac:dyDescent="0.2">
      <c r="H18" s="17"/>
    </row>
    <row r="19" spans="8:8" x14ac:dyDescent="0.2">
      <c r="H19" s="17"/>
    </row>
    <row r="20" spans="8:8" x14ac:dyDescent="0.2">
      <c r="H20" s="17"/>
    </row>
    <row r="21" spans="8:8" x14ac:dyDescent="0.2">
      <c r="H21" s="17"/>
    </row>
    <row r="22" spans="8:8" x14ac:dyDescent="0.2">
      <c r="H22" s="17"/>
    </row>
    <row r="23" spans="8:8" x14ac:dyDescent="0.2">
      <c r="H23" s="17"/>
    </row>
    <row r="24" spans="8:8" x14ac:dyDescent="0.2">
      <c r="H24" s="17"/>
    </row>
    <row r="25" spans="8:8" x14ac:dyDescent="0.2">
      <c r="H25" s="17"/>
    </row>
    <row r="26" spans="8:8" x14ac:dyDescent="0.2">
      <c r="H26" s="17"/>
    </row>
    <row r="27" spans="8:8" x14ac:dyDescent="0.2">
      <c r="H27" s="17"/>
    </row>
    <row r="28" spans="8:8" x14ac:dyDescent="0.2">
      <c r="H28" s="17"/>
    </row>
    <row r="29" spans="8:8" x14ac:dyDescent="0.2">
      <c r="H29" s="17"/>
    </row>
    <row r="30" spans="8:8" x14ac:dyDescent="0.2">
      <c r="H30" s="17"/>
    </row>
    <row r="31" spans="8:8" x14ac:dyDescent="0.2">
      <c r="H31" s="17"/>
    </row>
    <row r="32" spans="8:8" x14ac:dyDescent="0.2">
      <c r="H32" s="17"/>
    </row>
    <row r="33" spans="8:8" x14ac:dyDescent="0.2">
      <c r="H33" s="17"/>
    </row>
    <row r="34" spans="8:8" x14ac:dyDescent="0.2">
      <c r="H34" s="17"/>
    </row>
    <row r="35" spans="8:8" x14ac:dyDescent="0.2">
      <c r="H35" s="17"/>
    </row>
    <row r="36" spans="8:8" x14ac:dyDescent="0.2">
      <c r="H36" s="17"/>
    </row>
    <row r="37" spans="8:8" x14ac:dyDescent="0.2">
      <c r="H37" s="17"/>
    </row>
    <row r="38" spans="8:8" x14ac:dyDescent="0.2">
      <c r="H38" s="17"/>
    </row>
    <row r="39" spans="8:8" x14ac:dyDescent="0.2">
      <c r="H39" s="17"/>
    </row>
    <row r="40" spans="8:8" x14ac:dyDescent="0.2">
      <c r="H40" s="17"/>
    </row>
    <row r="41" spans="8:8" x14ac:dyDescent="0.2">
      <c r="H41" s="17"/>
    </row>
    <row r="42" spans="8:8" x14ac:dyDescent="0.2">
      <c r="H42" s="17"/>
    </row>
    <row r="43" spans="8:8" x14ac:dyDescent="0.2">
      <c r="H43" s="17"/>
    </row>
    <row r="44" spans="8:8" x14ac:dyDescent="0.2">
      <c r="H44" s="17"/>
    </row>
    <row r="45" spans="8:8" x14ac:dyDescent="0.2">
      <c r="H45" s="17"/>
    </row>
    <row r="46" spans="8:8" x14ac:dyDescent="0.2">
      <c r="H46" s="17"/>
    </row>
    <row r="47" spans="8:8" x14ac:dyDescent="0.2">
      <c r="H47" s="17"/>
    </row>
    <row r="48" spans="8:8" x14ac:dyDescent="0.2">
      <c r="H48" s="17"/>
    </row>
    <row r="49" spans="8:8" x14ac:dyDescent="0.2">
      <c r="H49" s="17"/>
    </row>
    <row r="50" spans="8:8" x14ac:dyDescent="0.2">
      <c r="H50" s="17"/>
    </row>
    <row r="51" spans="8:8" x14ac:dyDescent="0.2">
      <c r="H51" s="17"/>
    </row>
    <row r="52" spans="8:8" x14ac:dyDescent="0.2">
      <c r="H52" s="17"/>
    </row>
    <row r="53" spans="8:8" x14ac:dyDescent="0.2">
      <c r="H53" s="17"/>
    </row>
    <row r="54" spans="8:8" x14ac:dyDescent="0.2">
      <c r="H54" s="17"/>
    </row>
    <row r="55" spans="8:8" x14ac:dyDescent="0.2">
      <c r="H55" s="17"/>
    </row>
    <row r="56" spans="8:8" x14ac:dyDescent="0.2">
      <c r="H56" s="17"/>
    </row>
    <row r="57" spans="8:8" x14ac:dyDescent="0.2">
      <c r="H57" s="17"/>
    </row>
    <row r="58" spans="8:8" x14ac:dyDescent="0.2">
      <c r="H58" s="17"/>
    </row>
    <row r="59" spans="8:8" x14ac:dyDescent="0.2">
      <c r="H59" s="17"/>
    </row>
    <row r="60" spans="8:8" x14ac:dyDescent="0.2">
      <c r="H60" s="17"/>
    </row>
    <row r="61" spans="8:8" x14ac:dyDescent="0.2">
      <c r="H61" s="17"/>
    </row>
    <row r="62" spans="8:8" x14ac:dyDescent="0.2">
      <c r="H62" s="17"/>
    </row>
    <row r="63" spans="8:8" x14ac:dyDescent="0.2">
      <c r="H63" s="17"/>
    </row>
    <row r="64" spans="8:8" x14ac:dyDescent="0.2">
      <c r="H64" s="17"/>
    </row>
    <row r="65" spans="8:8" x14ac:dyDescent="0.2">
      <c r="H65" s="17"/>
    </row>
    <row r="66" spans="8:8" x14ac:dyDescent="0.2">
      <c r="H66" s="17"/>
    </row>
    <row r="67" spans="8:8" x14ac:dyDescent="0.2">
      <c r="H67" s="17"/>
    </row>
    <row r="68" spans="8:8" x14ac:dyDescent="0.2">
      <c r="H68" s="17"/>
    </row>
    <row r="69" spans="8:8" x14ac:dyDescent="0.2">
      <c r="H69" s="17"/>
    </row>
    <row r="70" spans="8:8" x14ac:dyDescent="0.2">
      <c r="H70" s="17"/>
    </row>
    <row r="71" spans="8:8" x14ac:dyDescent="0.2">
      <c r="H71" s="17"/>
    </row>
    <row r="72" spans="8:8" x14ac:dyDescent="0.2">
      <c r="H72" s="17"/>
    </row>
    <row r="73" spans="8:8" x14ac:dyDescent="0.2">
      <c r="H73" s="17"/>
    </row>
    <row r="74" spans="8:8" x14ac:dyDescent="0.2">
      <c r="H74" s="17"/>
    </row>
    <row r="75" spans="8:8" x14ac:dyDescent="0.2">
      <c r="H75" s="17"/>
    </row>
    <row r="76" spans="8:8" x14ac:dyDescent="0.2">
      <c r="H76" s="17"/>
    </row>
    <row r="77" spans="8:8" x14ac:dyDescent="0.2">
      <c r="H77" s="17"/>
    </row>
    <row r="78" spans="8:8" x14ac:dyDescent="0.2">
      <c r="H78" s="17"/>
    </row>
    <row r="79" spans="8:8" x14ac:dyDescent="0.2">
      <c r="H79" s="17"/>
    </row>
    <row r="80" spans="8:8" x14ac:dyDescent="0.2">
      <c r="H80" s="17"/>
    </row>
    <row r="81" spans="8:8" x14ac:dyDescent="0.2">
      <c r="H81" s="17"/>
    </row>
    <row r="82" spans="8:8" x14ac:dyDescent="0.2">
      <c r="H82" s="17"/>
    </row>
    <row r="83" spans="8:8" x14ac:dyDescent="0.2">
      <c r="H83" s="17"/>
    </row>
    <row r="84" spans="8:8" x14ac:dyDescent="0.2">
      <c r="H84" s="17"/>
    </row>
    <row r="85" spans="8:8" x14ac:dyDescent="0.2">
      <c r="H85" s="17"/>
    </row>
    <row r="86" spans="8:8" x14ac:dyDescent="0.2">
      <c r="H86" s="17"/>
    </row>
    <row r="87" spans="8:8" x14ac:dyDescent="0.2">
      <c r="H87" s="17"/>
    </row>
    <row r="88" spans="8:8" x14ac:dyDescent="0.2">
      <c r="H88" s="17"/>
    </row>
    <row r="89" spans="8:8" x14ac:dyDescent="0.2">
      <c r="H89" s="17"/>
    </row>
    <row r="90" spans="8:8" x14ac:dyDescent="0.2">
      <c r="H90" s="17"/>
    </row>
    <row r="91" spans="8:8" x14ac:dyDescent="0.2">
      <c r="H91" s="17"/>
    </row>
    <row r="92" spans="8:8" x14ac:dyDescent="0.2">
      <c r="H92" s="17"/>
    </row>
    <row r="93" spans="8:8" x14ac:dyDescent="0.2">
      <c r="H93" s="17"/>
    </row>
    <row r="94" spans="8:8" x14ac:dyDescent="0.2">
      <c r="H94" s="17"/>
    </row>
    <row r="95" spans="8:8" x14ac:dyDescent="0.2">
      <c r="H95" s="17"/>
    </row>
    <row r="96" spans="8:8" x14ac:dyDescent="0.2">
      <c r="H96" s="17"/>
    </row>
    <row r="97" spans="8:8" x14ac:dyDescent="0.2">
      <c r="H97" s="17"/>
    </row>
    <row r="98" spans="8:8" x14ac:dyDescent="0.2">
      <c r="H98" s="17"/>
    </row>
    <row r="99" spans="8:8" x14ac:dyDescent="0.2">
      <c r="H99" s="17"/>
    </row>
    <row r="100" spans="8:8" x14ac:dyDescent="0.2">
      <c r="H100" s="17"/>
    </row>
    <row r="101" spans="8:8" x14ac:dyDescent="0.2">
      <c r="H101" s="17"/>
    </row>
    <row r="102" spans="8:8" x14ac:dyDescent="0.2">
      <c r="H102" s="17"/>
    </row>
    <row r="103" spans="8:8" x14ac:dyDescent="0.2">
      <c r="H103" s="17"/>
    </row>
  </sheetData>
  <phoneticPr fontId="4"/>
  <printOptions horizontalCentered="1"/>
  <pageMargins left="0.39370078740157483" right="0.39370078740157483" top="0.59055118110236227" bottom="0.47244094488188981" header="0.19685039370078741" footer="0.19685039370078741"/>
  <pageSetup paperSize="9" scale="7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578"/>
  <sheetViews>
    <sheetView view="pageBreakPreview" zoomScaleNormal="100" zoomScaleSheetLayoutView="100" workbookViewId="0">
      <pane ySplit="3" topLeftCell="A4" activePane="bottomLeft" state="frozenSplit"/>
      <selection activeCell="J23" sqref="J23:J24"/>
      <selection pane="bottomLeft" activeCell="G1" sqref="G1"/>
    </sheetView>
  </sheetViews>
  <sheetFormatPr defaultColWidth="9" defaultRowHeight="12" x14ac:dyDescent="0.15"/>
  <cols>
    <col min="1" max="1" width="4.33203125" style="18" customWidth="1"/>
    <col min="2" max="2" width="13" style="18" customWidth="1"/>
    <col min="3" max="3" width="23" style="18" customWidth="1"/>
    <col min="4" max="4" width="16.109375" style="19" customWidth="1"/>
    <col min="5" max="5" width="4.6640625" style="18" customWidth="1"/>
    <col min="6" max="6" width="44.33203125" style="20" customWidth="1"/>
    <col min="7" max="16384" width="9" style="18"/>
  </cols>
  <sheetData>
    <row r="1" spans="1:6" x14ac:dyDescent="0.15">
      <c r="A1" s="85" t="s">
        <v>63</v>
      </c>
    </row>
    <row r="3" spans="1:6" ht="18.75" customHeight="1" x14ac:dyDescent="0.15">
      <c r="A3" s="21" t="s">
        <v>34</v>
      </c>
      <c r="B3" s="21" t="s">
        <v>19</v>
      </c>
      <c r="C3" s="21" t="s">
        <v>3</v>
      </c>
      <c r="D3" s="22" t="s">
        <v>35</v>
      </c>
      <c r="E3" s="21" t="s">
        <v>0</v>
      </c>
    </row>
    <row r="4" spans="1:6" ht="18.75" customHeight="1" x14ac:dyDescent="0.15">
      <c r="A4" s="23">
        <v>1</v>
      </c>
      <c r="B4" s="15" t="str">
        <f>【男子】申込書※このシートのみ入力!D7</f>
        <v>熊本県</v>
      </c>
      <c r="C4" s="49">
        <f>【男子】申込書※このシートのみ入力!H8</f>
        <v>0</v>
      </c>
      <c r="D4" s="50">
        <f>【男子】申込書※このシートのみ入力!M22</f>
        <v>0</v>
      </c>
      <c r="E4" s="51">
        <f>【男子】申込書※このシートのみ入力!N21</f>
        <v>0</v>
      </c>
    </row>
    <row r="5" spans="1:6" ht="18.75" customHeight="1" x14ac:dyDescent="0.15">
      <c r="A5" s="23">
        <v>2</v>
      </c>
      <c r="B5" s="15" t="str">
        <f>【男子】申込書※このシートのみ入力!D7</f>
        <v>熊本県</v>
      </c>
      <c r="C5" s="49">
        <f>【男子】申込書※このシートのみ入力!H8</f>
        <v>0</v>
      </c>
      <c r="D5" s="50">
        <f>【男子】申込書※このシートのみ入力!M23</f>
        <v>0</v>
      </c>
      <c r="E5" s="51">
        <f>【男子】申込書※このシートのみ入力!N23</f>
        <v>0</v>
      </c>
    </row>
    <row r="6" spans="1:6" ht="18.75" customHeight="1" x14ac:dyDescent="0.15">
      <c r="A6" s="23">
        <v>3</v>
      </c>
      <c r="B6" s="15" t="str">
        <f>【男子】申込書※このシートのみ入力!D7</f>
        <v>熊本県</v>
      </c>
      <c r="C6" s="49">
        <f>【男子】申込書※このシートのみ入力!H8</f>
        <v>0</v>
      </c>
      <c r="D6" s="50">
        <f>【男子】申込書※このシートのみ入力!M24</f>
        <v>0</v>
      </c>
      <c r="E6" s="51">
        <f>【男子】申込書※このシートのみ入力!N25</f>
        <v>0</v>
      </c>
    </row>
    <row r="7" spans="1:6" ht="18.75" customHeight="1" x14ac:dyDescent="0.15">
      <c r="A7" s="23">
        <v>4</v>
      </c>
      <c r="B7" s="15" t="str">
        <f>【男子】申込書※このシートのみ入力!D7</f>
        <v>熊本県</v>
      </c>
      <c r="C7" s="49">
        <f>【男子】申込書※このシートのみ入力!H8</f>
        <v>0</v>
      </c>
      <c r="D7" s="50">
        <f>【男子】申込書※このシートのみ入力!M25</f>
        <v>0</v>
      </c>
      <c r="E7" s="51">
        <f>【男子】申込書※このシートのみ入力!N27</f>
        <v>0</v>
      </c>
    </row>
    <row r="8" spans="1:6" ht="18.75" customHeight="1" x14ac:dyDescent="0.15">
      <c r="A8" s="23">
        <v>5</v>
      </c>
      <c r="B8" s="15" t="str">
        <f>【男子】申込書※このシートのみ入力!D7</f>
        <v>熊本県</v>
      </c>
      <c r="C8" s="49">
        <f>【男子】申込書※このシートのみ入力!H8</f>
        <v>0</v>
      </c>
      <c r="D8" s="50">
        <f>【男子】申込書※このシートのみ入力!M26</f>
        <v>0</v>
      </c>
      <c r="E8" s="51">
        <f>【男子】申込書※このシートのみ入力!N29</f>
        <v>0</v>
      </c>
    </row>
    <row r="9" spans="1:6" ht="18.75" customHeight="1" x14ac:dyDescent="0.15">
      <c r="A9" s="23">
        <v>6</v>
      </c>
      <c r="B9" s="15" t="str">
        <f>【男子】申込書※このシートのみ入力!D7</f>
        <v>熊本県</v>
      </c>
      <c r="C9" s="49">
        <f>【男子】申込書※このシートのみ入力!H8</f>
        <v>0</v>
      </c>
      <c r="D9" s="50">
        <f>【男子】申込書※このシートのみ入力!M27</f>
        <v>0</v>
      </c>
      <c r="E9" s="51">
        <f>【男子】申込書※このシートのみ入力!N31</f>
        <v>0</v>
      </c>
    </row>
    <row r="10" spans="1:6" ht="18.75" customHeight="1" x14ac:dyDescent="0.15">
      <c r="A10" s="23">
        <v>7</v>
      </c>
      <c r="B10" s="15" t="str">
        <f>【男子】申込書※このシートのみ入力!D7</f>
        <v>熊本県</v>
      </c>
      <c r="C10" s="49">
        <f>【男子】申込書※このシートのみ入力!H8</f>
        <v>0</v>
      </c>
      <c r="D10" s="50">
        <f>【男子】申込書※このシートのみ入力!M28</f>
        <v>0</v>
      </c>
      <c r="E10" s="51">
        <f>【男子】申込書※このシートのみ入力!N33</f>
        <v>0</v>
      </c>
    </row>
    <row r="11" spans="1:6" s="19" customFormat="1" x14ac:dyDescent="0.15">
      <c r="A11" s="25"/>
      <c r="B11" s="25"/>
      <c r="C11" s="18"/>
      <c r="E11" s="18"/>
      <c r="F11" s="20"/>
    </row>
    <row r="12" spans="1:6" s="19" customFormat="1" x14ac:dyDescent="0.15">
      <c r="A12" s="25"/>
      <c r="B12" s="25"/>
      <c r="C12" s="18"/>
      <c r="E12" s="18"/>
      <c r="F12" s="20"/>
    </row>
    <row r="13" spans="1:6" s="19" customFormat="1" x14ac:dyDescent="0.15">
      <c r="A13" s="25"/>
      <c r="B13" s="25"/>
      <c r="C13" s="18"/>
      <c r="E13" s="18"/>
      <c r="F13" s="20"/>
    </row>
    <row r="14" spans="1:6" s="19" customFormat="1" x14ac:dyDescent="0.15">
      <c r="A14" s="25"/>
      <c r="B14" s="25"/>
      <c r="C14" s="18"/>
      <c r="E14" s="18"/>
      <c r="F14" s="20"/>
    </row>
    <row r="15" spans="1:6" s="19" customFormat="1" x14ac:dyDescent="0.15">
      <c r="A15" s="25"/>
      <c r="B15" s="25"/>
      <c r="C15" s="18"/>
      <c r="E15" s="18"/>
      <c r="F15" s="20"/>
    </row>
    <row r="16" spans="1:6" s="19" customFormat="1" x14ac:dyDescent="0.15">
      <c r="A16" s="25"/>
      <c r="B16" s="25"/>
      <c r="C16" s="18"/>
      <c r="E16" s="18"/>
      <c r="F16" s="20"/>
    </row>
    <row r="17" spans="1:6" s="19" customFormat="1" x14ac:dyDescent="0.15">
      <c r="A17" s="25"/>
      <c r="B17" s="25"/>
      <c r="C17" s="18"/>
      <c r="E17" s="18"/>
      <c r="F17" s="20"/>
    </row>
    <row r="18" spans="1:6" s="19" customFormat="1" x14ac:dyDescent="0.15">
      <c r="A18" s="25"/>
      <c r="B18" s="25"/>
      <c r="C18" s="18"/>
      <c r="E18" s="18"/>
      <c r="F18" s="20"/>
    </row>
    <row r="19" spans="1:6" s="19" customFormat="1" x14ac:dyDescent="0.15">
      <c r="A19" s="25"/>
      <c r="B19" s="25"/>
      <c r="C19" s="18"/>
      <c r="E19" s="18"/>
      <c r="F19" s="20"/>
    </row>
    <row r="20" spans="1:6" s="19" customFormat="1" x14ac:dyDescent="0.15">
      <c r="A20" s="25"/>
      <c r="B20" s="25"/>
      <c r="C20" s="18"/>
      <c r="E20" s="18"/>
      <c r="F20" s="20"/>
    </row>
    <row r="21" spans="1:6" s="19" customFormat="1" x14ac:dyDescent="0.15">
      <c r="A21" s="25"/>
      <c r="B21" s="25"/>
      <c r="C21" s="18"/>
      <c r="E21" s="18"/>
      <c r="F21" s="20"/>
    </row>
    <row r="22" spans="1:6" s="19" customFormat="1" x14ac:dyDescent="0.15">
      <c r="A22" s="25"/>
      <c r="B22" s="25"/>
      <c r="C22" s="18"/>
      <c r="E22" s="18"/>
      <c r="F22" s="20"/>
    </row>
    <row r="23" spans="1:6" s="19" customFormat="1" x14ac:dyDescent="0.15">
      <c r="A23" s="25"/>
      <c r="B23" s="25"/>
      <c r="C23" s="18"/>
      <c r="E23" s="18"/>
      <c r="F23" s="20"/>
    </row>
    <row r="24" spans="1:6" s="19" customFormat="1" x14ac:dyDescent="0.15">
      <c r="A24" s="25"/>
      <c r="B24" s="25"/>
      <c r="C24" s="18"/>
      <c r="E24" s="18"/>
      <c r="F24" s="20"/>
    </row>
    <row r="25" spans="1:6" s="19" customFormat="1" x14ac:dyDescent="0.15">
      <c r="A25" s="25"/>
      <c r="B25" s="25"/>
      <c r="C25" s="18"/>
      <c r="E25" s="18"/>
      <c r="F25" s="20"/>
    </row>
    <row r="26" spans="1:6" s="19" customFormat="1" x14ac:dyDescent="0.15">
      <c r="A26" s="25"/>
      <c r="B26" s="25"/>
      <c r="C26" s="18"/>
      <c r="E26" s="18"/>
      <c r="F26" s="20"/>
    </row>
    <row r="27" spans="1:6" s="19" customFormat="1" x14ac:dyDescent="0.15">
      <c r="A27" s="25"/>
      <c r="B27" s="18"/>
      <c r="C27" s="18"/>
      <c r="E27" s="18"/>
      <c r="F27" s="20"/>
    </row>
    <row r="28" spans="1:6" s="19" customFormat="1" x14ac:dyDescent="0.15">
      <c r="A28" s="25"/>
      <c r="B28" s="25"/>
      <c r="C28" s="18"/>
      <c r="E28" s="18"/>
      <c r="F28" s="20"/>
    </row>
    <row r="29" spans="1:6" s="19" customFormat="1" x14ac:dyDescent="0.15">
      <c r="A29" s="25"/>
      <c r="B29" s="25"/>
      <c r="C29" s="18"/>
      <c r="E29" s="18"/>
      <c r="F29" s="20"/>
    </row>
    <row r="30" spans="1:6" s="19" customFormat="1" x14ac:dyDescent="0.15">
      <c r="A30" s="25"/>
      <c r="B30" s="25"/>
      <c r="C30" s="18"/>
      <c r="E30" s="18"/>
      <c r="F30" s="20"/>
    </row>
    <row r="31" spans="1:6" s="19" customFormat="1" x14ac:dyDescent="0.15">
      <c r="A31" s="25"/>
      <c r="B31" s="25"/>
      <c r="C31" s="18"/>
      <c r="E31" s="18"/>
      <c r="F31" s="20"/>
    </row>
    <row r="32" spans="1:6" s="19" customFormat="1" x14ac:dyDescent="0.15">
      <c r="A32" s="25"/>
      <c r="B32" s="25"/>
      <c r="C32" s="18"/>
      <c r="E32" s="18"/>
      <c r="F32" s="20"/>
    </row>
    <row r="33" spans="1:6" s="19" customFormat="1" x14ac:dyDescent="0.15">
      <c r="A33" s="25"/>
      <c r="B33" s="25"/>
      <c r="C33" s="18"/>
      <c r="E33" s="18"/>
      <c r="F33" s="20"/>
    </row>
    <row r="34" spans="1:6" s="19" customFormat="1" x14ac:dyDescent="0.15">
      <c r="A34" s="25"/>
      <c r="B34" s="25"/>
      <c r="C34" s="18"/>
      <c r="E34" s="18"/>
      <c r="F34" s="20"/>
    </row>
    <row r="35" spans="1:6" s="19" customFormat="1" x14ac:dyDescent="0.15">
      <c r="A35" s="25"/>
      <c r="B35" s="25"/>
      <c r="C35" s="18"/>
      <c r="E35" s="18"/>
      <c r="F35" s="20"/>
    </row>
    <row r="36" spans="1:6" s="19" customFormat="1" x14ac:dyDescent="0.15">
      <c r="A36" s="25"/>
      <c r="B36" s="25"/>
      <c r="C36" s="18"/>
      <c r="E36" s="18"/>
      <c r="F36" s="20"/>
    </row>
    <row r="37" spans="1:6" s="19" customFormat="1" x14ac:dyDescent="0.15">
      <c r="A37" s="25"/>
      <c r="B37" s="18"/>
      <c r="C37" s="18"/>
      <c r="E37" s="18"/>
      <c r="F37" s="20"/>
    </row>
    <row r="38" spans="1:6" s="19" customFormat="1" x14ac:dyDescent="0.15">
      <c r="A38" s="25"/>
      <c r="B38" s="25"/>
      <c r="C38" s="18"/>
      <c r="E38" s="18"/>
      <c r="F38" s="20"/>
    </row>
    <row r="39" spans="1:6" s="19" customFormat="1" x14ac:dyDescent="0.15">
      <c r="A39" s="25"/>
      <c r="B39" s="25"/>
      <c r="C39" s="18"/>
      <c r="E39" s="18"/>
      <c r="F39" s="20"/>
    </row>
    <row r="40" spans="1:6" s="19" customFormat="1" x14ac:dyDescent="0.15">
      <c r="A40" s="25"/>
      <c r="B40" s="25"/>
      <c r="C40" s="18"/>
      <c r="E40" s="18"/>
      <c r="F40" s="20"/>
    </row>
    <row r="41" spans="1:6" s="19" customFormat="1" x14ac:dyDescent="0.15">
      <c r="A41" s="25"/>
      <c r="B41" s="25"/>
      <c r="C41" s="18"/>
      <c r="E41" s="18"/>
      <c r="F41" s="20"/>
    </row>
    <row r="42" spans="1:6" s="19" customFormat="1" x14ac:dyDescent="0.15">
      <c r="A42" s="25"/>
      <c r="B42" s="25"/>
      <c r="C42" s="18"/>
      <c r="E42" s="18"/>
      <c r="F42" s="20"/>
    </row>
    <row r="43" spans="1:6" s="19" customFormat="1" x14ac:dyDescent="0.15">
      <c r="A43" s="25"/>
      <c r="B43" s="25"/>
      <c r="C43" s="18"/>
      <c r="E43" s="18"/>
      <c r="F43" s="20"/>
    </row>
    <row r="44" spans="1:6" s="19" customFormat="1" x14ac:dyDescent="0.15">
      <c r="A44" s="25"/>
      <c r="B44" s="25"/>
      <c r="C44" s="18"/>
      <c r="E44" s="18"/>
      <c r="F44" s="20"/>
    </row>
    <row r="45" spans="1:6" s="19" customFormat="1" x14ac:dyDescent="0.15">
      <c r="A45" s="25"/>
      <c r="B45" s="25"/>
      <c r="C45" s="18"/>
      <c r="E45" s="18"/>
      <c r="F45" s="20"/>
    </row>
    <row r="46" spans="1:6" s="19" customFormat="1" x14ac:dyDescent="0.15">
      <c r="A46" s="25"/>
      <c r="B46" s="25"/>
      <c r="C46" s="18"/>
      <c r="E46" s="18"/>
      <c r="F46" s="20"/>
    </row>
    <row r="47" spans="1:6" s="19" customFormat="1" x14ac:dyDescent="0.15">
      <c r="A47" s="25"/>
      <c r="B47" s="18"/>
      <c r="C47" s="18"/>
      <c r="E47" s="18"/>
      <c r="F47" s="20"/>
    </row>
    <row r="48" spans="1:6" s="19" customFormat="1" x14ac:dyDescent="0.15">
      <c r="A48" s="25"/>
      <c r="B48" s="25"/>
      <c r="C48" s="18"/>
      <c r="E48" s="18"/>
      <c r="F48" s="20"/>
    </row>
    <row r="49" spans="1:6" s="19" customFormat="1" x14ac:dyDescent="0.15">
      <c r="A49" s="25"/>
      <c r="B49" s="25"/>
      <c r="C49" s="18"/>
      <c r="E49" s="18"/>
      <c r="F49" s="20"/>
    </row>
    <row r="50" spans="1:6" s="19" customFormat="1" x14ac:dyDescent="0.15">
      <c r="A50" s="25"/>
      <c r="B50" s="25"/>
      <c r="C50" s="18"/>
      <c r="E50" s="18"/>
      <c r="F50" s="20"/>
    </row>
    <row r="51" spans="1:6" s="19" customFormat="1" x14ac:dyDescent="0.15">
      <c r="A51" s="25"/>
      <c r="B51" s="25"/>
      <c r="C51" s="18"/>
      <c r="E51" s="18"/>
      <c r="F51" s="20"/>
    </row>
    <row r="52" spans="1:6" s="19" customFormat="1" x14ac:dyDescent="0.15">
      <c r="A52" s="25"/>
      <c r="B52" s="25"/>
      <c r="C52" s="18"/>
      <c r="E52" s="18"/>
      <c r="F52" s="20"/>
    </row>
    <row r="53" spans="1:6" s="19" customFormat="1" x14ac:dyDescent="0.15">
      <c r="A53" s="25"/>
      <c r="B53" s="25"/>
      <c r="C53" s="18"/>
      <c r="E53" s="18"/>
      <c r="F53" s="20"/>
    </row>
    <row r="54" spans="1:6" s="19" customFormat="1" x14ac:dyDescent="0.15">
      <c r="A54" s="25"/>
      <c r="B54" s="25"/>
      <c r="C54" s="18"/>
      <c r="E54" s="18"/>
      <c r="F54" s="20"/>
    </row>
    <row r="55" spans="1:6" s="19" customFormat="1" x14ac:dyDescent="0.15">
      <c r="A55" s="25"/>
      <c r="B55" s="25"/>
      <c r="C55" s="18"/>
      <c r="E55" s="18"/>
      <c r="F55" s="20"/>
    </row>
    <row r="56" spans="1:6" s="19" customFormat="1" x14ac:dyDescent="0.15">
      <c r="A56" s="25"/>
      <c r="B56" s="25"/>
      <c r="C56" s="18"/>
      <c r="E56" s="18"/>
      <c r="F56" s="20"/>
    </row>
    <row r="57" spans="1:6" s="19" customFormat="1" x14ac:dyDescent="0.15">
      <c r="A57" s="25"/>
      <c r="B57" s="25"/>
      <c r="C57" s="18"/>
      <c r="E57" s="18"/>
      <c r="F57" s="20"/>
    </row>
    <row r="58" spans="1:6" s="19" customFormat="1" x14ac:dyDescent="0.15">
      <c r="A58" s="25"/>
      <c r="B58" s="25"/>
      <c r="C58" s="18"/>
      <c r="E58" s="18"/>
      <c r="F58" s="20"/>
    </row>
    <row r="59" spans="1:6" s="19" customFormat="1" x14ac:dyDescent="0.15">
      <c r="A59" s="25"/>
      <c r="B59" s="25"/>
      <c r="C59" s="18"/>
      <c r="E59" s="18"/>
      <c r="F59" s="20"/>
    </row>
    <row r="60" spans="1:6" s="19" customFormat="1" x14ac:dyDescent="0.15">
      <c r="A60" s="25"/>
      <c r="B60" s="25"/>
      <c r="C60" s="18"/>
      <c r="E60" s="18"/>
      <c r="F60" s="20"/>
    </row>
    <row r="61" spans="1:6" s="19" customFormat="1" x14ac:dyDescent="0.15">
      <c r="A61" s="25"/>
      <c r="B61" s="25"/>
      <c r="C61" s="18"/>
      <c r="E61" s="18"/>
      <c r="F61" s="20"/>
    </row>
    <row r="62" spans="1:6" s="19" customFormat="1" x14ac:dyDescent="0.15">
      <c r="A62" s="25"/>
      <c r="B62" s="25"/>
      <c r="C62" s="18"/>
      <c r="E62" s="18"/>
      <c r="F62" s="20"/>
    </row>
    <row r="63" spans="1:6" s="19" customFormat="1" x14ac:dyDescent="0.15">
      <c r="A63" s="25"/>
      <c r="B63" s="25"/>
      <c r="C63" s="18"/>
      <c r="E63" s="18"/>
      <c r="F63" s="20"/>
    </row>
    <row r="64" spans="1:6" s="19" customFormat="1" x14ac:dyDescent="0.15">
      <c r="A64" s="25"/>
      <c r="B64" s="25"/>
      <c r="C64" s="18"/>
      <c r="E64" s="18"/>
      <c r="F64" s="20"/>
    </row>
    <row r="65" spans="1:6" s="19" customFormat="1" x14ac:dyDescent="0.15">
      <c r="A65" s="25"/>
      <c r="B65" s="25"/>
      <c r="C65" s="18"/>
      <c r="E65" s="18"/>
      <c r="F65" s="20"/>
    </row>
    <row r="66" spans="1:6" s="19" customFormat="1" x14ac:dyDescent="0.15">
      <c r="A66" s="25"/>
      <c r="B66" s="25"/>
      <c r="C66" s="18"/>
      <c r="E66" s="18"/>
      <c r="F66" s="20"/>
    </row>
    <row r="67" spans="1:6" s="19" customFormat="1" x14ac:dyDescent="0.15">
      <c r="A67" s="25"/>
      <c r="B67" s="25"/>
      <c r="C67" s="18"/>
      <c r="E67" s="18"/>
      <c r="F67" s="20"/>
    </row>
    <row r="68" spans="1:6" s="19" customFormat="1" x14ac:dyDescent="0.15">
      <c r="A68" s="25"/>
      <c r="B68" s="25"/>
      <c r="C68" s="18"/>
      <c r="E68" s="18"/>
      <c r="F68" s="20"/>
    </row>
    <row r="69" spans="1:6" s="19" customFormat="1" x14ac:dyDescent="0.15">
      <c r="A69" s="25"/>
      <c r="B69" s="25"/>
      <c r="C69" s="18"/>
      <c r="E69" s="18"/>
      <c r="F69" s="20"/>
    </row>
    <row r="70" spans="1:6" s="19" customFormat="1" x14ac:dyDescent="0.15">
      <c r="A70" s="25"/>
      <c r="B70" s="25"/>
      <c r="C70" s="18"/>
      <c r="E70" s="18"/>
      <c r="F70" s="20"/>
    </row>
    <row r="71" spans="1:6" s="19" customFormat="1" x14ac:dyDescent="0.15">
      <c r="A71" s="25"/>
      <c r="B71" s="25"/>
      <c r="C71" s="18"/>
      <c r="E71" s="18"/>
      <c r="F71" s="20"/>
    </row>
    <row r="72" spans="1:6" s="19" customFormat="1" x14ac:dyDescent="0.15">
      <c r="A72" s="25"/>
      <c r="B72" s="25"/>
      <c r="C72" s="18"/>
      <c r="E72" s="18"/>
      <c r="F72" s="20"/>
    </row>
    <row r="73" spans="1:6" s="19" customFormat="1" x14ac:dyDescent="0.15">
      <c r="A73" s="25"/>
      <c r="B73" s="25"/>
      <c r="C73" s="18"/>
      <c r="E73" s="18"/>
      <c r="F73" s="20"/>
    </row>
    <row r="74" spans="1:6" s="19" customFormat="1" x14ac:dyDescent="0.15">
      <c r="A74" s="25"/>
      <c r="B74" s="25"/>
      <c r="C74" s="18"/>
      <c r="E74" s="18"/>
      <c r="F74" s="20"/>
    </row>
    <row r="75" spans="1:6" s="19" customFormat="1" x14ac:dyDescent="0.15">
      <c r="A75" s="25"/>
      <c r="B75" s="25"/>
      <c r="C75" s="18"/>
      <c r="E75" s="18"/>
      <c r="F75" s="20"/>
    </row>
    <row r="76" spans="1:6" s="19" customFormat="1" x14ac:dyDescent="0.15">
      <c r="A76" s="25"/>
      <c r="B76" s="25"/>
      <c r="C76" s="18"/>
      <c r="E76" s="18"/>
      <c r="F76" s="20"/>
    </row>
    <row r="77" spans="1:6" s="19" customFormat="1" x14ac:dyDescent="0.15">
      <c r="A77" s="25"/>
      <c r="B77" s="25"/>
      <c r="C77" s="18"/>
      <c r="E77" s="18"/>
      <c r="F77" s="20"/>
    </row>
    <row r="78" spans="1:6" s="19" customFormat="1" x14ac:dyDescent="0.15">
      <c r="A78" s="25"/>
      <c r="B78" s="25"/>
      <c r="C78" s="18"/>
      <c r="E78" s="18"/>
      <c r="F78" s="20"/>
    </row>
    <row r="79" spans="1:6" s="19" customFormat="1" x14ac:dyDescent="0.15">
      <c r="A79" s="25"/>
      <c r="B79" s="25"/>
      <c r="C79" s="18"/>
      <c r="E79" s="18"/>
      <c r="F79" s="20"/>
    </row>
    <row r="80" spans="1:6" s="19" customFormat="1" x14ac:dyDescent="0.15">
      <c r="A80" s="25"/>
      <c r="B80" s="25"/>
      <c r="C80" s="18"/>
      <c r="E80" s="18"/>
      <c r="F80" s="20"/>
    </row>
    <row r="81" spans="1:6" s="19" customFormat="1" x14ac:dyDescent="0.15">
      <c r="A81" s="25"/>
      <c r="B81" s="25"/>
      <c r="C81" s="18"/>
      <c r="E81" s="18"/>
      <c r="F81" s="20"/>
    </row>
    <row r="82" spans="1:6" s="19" customFormat="1" x14ac:dyDescent="0.15">
      <c r="A82" s="25"/>
      <c r="B82" s="25"/>
      <c r="C82" s="18"/>
      <c r="E82" s="18"/>
      <c r="F82" s="20"/>
    </row>
    <row r="83" spans="1:6" s="19" customFormat="1" x14ac:dyDescent="0.15">
      <c r="A83" s="25"/>
      <c r="B83" s="25"/>
      <c r="C83" s="18"/>
      <c r="E83" s="18"/>
      <c r="F83" s="20"/>
    </row>
    <row r="84" spans="1:6" s="19" customFormat="1" x14ac:dyDescent="0.15">
      <c r="A84" s="25"/>
      <c r="B84" s="25"/>
      <c r="C84" s="18"/>
      <c r="E84" s="18"/>
      <c r="F84" s="20"/>
    </row>
    <row r="85" spans="1:6" s="19" customFormat="1" x14ac:dyDescent="0.15">
      <c r="A85" s="25"/>
      <c r="B85" s="25"/>
      <c r="C85" s="18"/>
      <c r="E85" s="18"/>
      <c r="F85" s="20"/>
    </row>
    <row r="86" spans="1:6" s="19" customFormat="1" x14ac:dyDescent="0.15">
      <c r="A86" s="25"/>
      <c r="B86" s="25"/>
      <c r="C86" s="18"/>
      <c r="E86" s="18"/>
      <c r="F86" s="20"/>
    </row>
    <row r="87" spans="1:6" s="19" customFormat="1" x14ac:dyDescent="0.15">
      <c r="A87" s="25"/>
      <c r="B87" s="25"/>
      <c r="C87" s="18"/>
      <c r="E87" s="18"/>
      <c r="F87" s="20"/>
    </row>
    <row r="88" spans="1:6" s="19" customFormat="1" x14ac:dyDescent="0.15">
      <c r="A88" s="25"/>
      <c r="B88" s="25"/>
      <c r="C88" s="18"/>
      <c r="E88" s="18"/>
      <c r="F88" s="20"/>
    </row>
    <row r="89" spans="1:6" s="19" customFormat="1" x14ac:dyDescent="0.15">
      <c r="A89" s="25"/>
      <c r="B89" s="25"/>
      <c r="C89" s="18"/>
      <c r="E89" s="18"/>
      <c r="F89" s="20"/>
    </row>
    <row r="90" spans="1:6" s="19" customFormat="1" x14ac:dyDescent="0.15">
      <c r="A90" s="25"/>
      <c r="B90" s="25"/>
      <c r="C90" s="18"/>
      <c r="E90" s="18"/>
      <c r="F90" s="20"/>
    </row>
    <row r="91" spans="1:6" s="19" customFormat="1" x14ac:dyDescent="0.15">
      <c r="A91" s="25"/>
      <c r="B91" s="25"/>
      <c r="C91" s="18"/>
      <c r="E91" s="18"/>
      <c r="F91" s="20"/>
    </row>
    <row r="92" spans="1:6" s="19" customFormat="1" x14ac:dyDescent="0.15">
      <c r="A92" s="25"/>
      <c r="B92" s="25"/>
      <c r="C92" s="18"/>
      <c r="E92" s="18"/>
      <c r="F92" s="20"/>
    </row>
    <row r="93" spans="1:6" s="19" customFormat="1" x14ac:dyDescent="0.15">
      <c r="A93" s="25"/>
      <c r="B93" s="25"/>
      <c r="C93" s="18"/>
      <c r="E93" s="18"/>
      <c r="F93" s="20"/>
    </row>
    <row r="94" spans="1:6" s="19" customFormat="1" x14ac:dyDescent="0.15">
      <c r="A94" s="25"/>
      <c r="B94" s="25"/>
      <c r="C94" s="18"/>
      <c r="E94" s="18"/>
      <c r="F94" s="20"/>
    </row>
    <row r="95" spans="1:6" s="19" customFormat="1" x14ac:dyDescent="0.15">
      <c r="A95" s="25"/>
      <c r="B95" s="25"/>
      <c r="C95" s="18"/>
      <c r="E95" s="18"/>
      <c r="F95" s="20"/>
    </row>
    <row r="96" spans="1:6" s="19" customFormat="1" x14ac:dyDescent="0.15">
      <c r="A96" s="25"/>
      <c r="B96" s="25"/>
      <c r="C96" s="18"/>
      <c r="E96" s="18"/>
      <c r="F96" s="20"/>
    </row>
    <row r="97" spans="1:6" s="19" customFormat="1" x14ac:dyDescent="0.15">
      <c r="A97" s="25"/>
      <c r="B97" s="25"/>
      <c r="C97" s="18"/>
      <c r="E97" s="18"/>
      <c r="F97" s="20"/>
    </row>
    <row r="98" spans="1:6" s="19" customFormat="1" x14ac:dyDescent="0.15">
      <c r="A98" s="25"/>
      <c r="B98" s="25"/>
      <c r="C98" s="18"/>
      <c r="E98" s="18"/>
      <c r="F98" s="20"/>
    </row>
    <row r="99" spans="1:6" s="19" customFormat="1" x14ac:dyDescent="0.15">
      <c r="A99" s="25"/>
      <c r="B99" s="25"/>
      <c r="C99" s="18"/>
      <c r="E99" s="18"/>
      <c r="F99" s="20"/>
    </row>
    <row r="100" spans="1:6" s="19" customFormat="1" x14ac:dyDescent="0.15">
      <c r="A100" s="25"/>
      <c r="B100" s="25"/>
      <c r="C100" s="18"/>
      <c r="E100" s="18"/>
      <c r="F100" s="20"/>
    </row>
    <row r="101" spans="1:6" s="19" customFormat="1" x14ac:dyDescent="0.15">
      <c r="A101" s="25"/>
      <c r="B101" s="25"/>
      <c r="C101" s="18"/>
      <c r="E101" s="18"/>
      <c r="F101" s="20"/>
    </row>
    <row r="102" spans="1:6" s="19" customFormat="1" x14ac:dyDescent="0.15">
      <c r="A102" s="25"/>
      <c r="B102" s="25"/>
      <c r="C102" s="18"/>
      <c r="E102" s="18"/>
      <c r="F102" s="20"/>
    </row>
    <row r="103" spans="1:6" s="19" customFormat="1" x14ac:dyDescent="0.15">
      <c r="A103" s="25"/>
      <c r="B103" s="25"/>
      <c r="C103" s="18"/>
      <c r="E103" s="18"/>
      <c r="F103" s="20"/>
    </row>
    <row r="104" spans="1:6" s="19" customFormat="1" x14ac:dyDescent="0.15">
      <c r="A104" s="25"/>
      <c r="B104" s="25"/>
      <c r="C104" s="18"/>
      <c r="E104" s="18"/>
      <c r="F104" s="20"/>
    </row>
    <row r="105" spans="1:6" s="19" customFormat="1" x14ac:dyDescent="0.15">
      <c r="A105" s="25"/>
      <c r="B105" s="25"/>
      <c r="C105" s="18"/>
      <c r="E105" s="18"/>
      <c r="F105" s="20"/>
    </row>
    <row r="106" spans="1:6" s="19" customFormat="1" x14ac:dyDescent="0.15">
      <c r="A106" s="25"/>
      <c r="B106" s="18"/>
      <c r="C106" s="18"/>
      <c r="E106" s="18"/>
      <c r="F106" s="20"/>
    </row>
    <row r="107" spans="1:6" s="19" customFormat="1" x14ac:dyDescent="0.15">
      <c r="A107" s="25"/>
      <c r="B107" s="25"/>
      <c r="C107" s="18"/>
      <c r="E107" s="18"/>
      <c r="F107" s="20"/>
    </row>
    <row r="108" spans="1:6" s="19" customFormat="1" x14ac:dyDescent="0.15">
      <c r="A108" s="25"/>
      <c r="B108" s="25"/>
      <c r="C108" s="18"/>
      <c r="E108" s="18"/>
      <c r="F108" s="20"/>
    </row>
    <row r="109" spans="1:6" s="19" customFormat="1" x14ac:dyDescent="0.15">
      <c r="A109" s="25"/>
      <c r="B109" s="25"/>
      <c r="C109" s="18"/>
      <c r="E109" s="18"/>
      <c r="F109" s="20"/>
    </row>
    <row r="110" spans="1:6" s="19" customFormat="1" x14ac:dyDescent="0.15">
      <c r="A110" s="25"/>
      <c r="B110" s="25"/>
      <c r="C110" s="18"/>
      <c r="E110" s="18"/>
      <c r="F110" s="20"/>
    </row>
    <row r="111" spans="1:6" s="19" customFormat="1" x14ac:dyDescent="0.15">
      <c r="A111" s="25"/>
      <c r="B111" s="25"/>
      <c r="C111" s="18"/>
      <c r="E111" s="18"/>
      <c r="F111" s="20"/>
    </row>
    <row r="112" spans="1:6" s="19" customFormat="1" x14ac:dyDescent="0.15">
      <c r="A112" s="25"/>
      <c r="B112" s="25"/>
      <c r="C112" s="18"/>
      <c r="E112" s="18"/>
      <c r="F112" s="20"/>
    </row>
    <row r="113" spans="1:6" s="19" customFormat="1" x14ac:dyDescent="0.15">
      <c r="A113" s="25"/>
      <c r="B113" s="25"/>
      <c r="C113" s="18"/>
      <c r="E113" s="18"/>
      <c r="F113" s="20"/>
    </row>
    <row r="114" spans="1:6" s="19" customFormat="1" x14ac:dyDescent="0.15">
      <c r="A114" s="25"/>
      <c r="B114" s="25"/>
      <c r="C114" s="18"/>
      <c r="E114" s="18"/>
      <c r="F114" s="20"/>
    </row>
    <row r="115" spans="1:6" s="19" customFormat="1" x14ac:dyDescent="0.15">
      <c r="A115" s="25"/>
      <c r="B115" s="25"/>
      <c r="C115" s="18"/>
      <c r="E115" s="18"/>
      <c r="F115" s="20"/>
    </row>
    <row r="116" spans="1:6" s="19" customFormat="1" x14ac:dyDescent="0.15">
      <c r="A116" s="25"/>
      <c r="B116" s="25"/>
      <c r="C116" s="18"/>
      <c r="E116" s="18"/>
      <c r="F116" s="20"/>
    </row>
    <row r="117" spans="1:6" s="19" customFormat="1" x14ac:dyDescent="0.15">
      <c r="A117" s="25"/>
      <c r="B117" s="25"/>
      <c r="C117" s="18"/>
      <c r="E117" s="18"/>
      <c r="F117" s="20"/>
    </row>
    <row r="118" spans="1:6" s="19" customFormat="1" x14ac:dyDescent="0.15">
      <c r="A118" s="25"/>
      <c r="B118" s="25"/>
      <c r="C118" s="18"/>
      <c r="E118" s="18"/>
      <c r="F118" s="20"/>
    </row>
    <row r="119" spans="1:6" s="19" customFormat="1" x14ac:dyDescent="0.15">
      <c r="A119" s="25"/>
      <c r="B119" s="25"/>
      <c r="C119" s="18"/>
      <c r="E119" s="18"/>
      <c r="F119" s="20"/>
    </row>
    <row r="120" spans="1:6" s="19" customFormat="1" x14ac:dyDescent="0.15">
      <c r="A120" s="25"/>
      <c r="B120" s="25"/>
      <c r="C120" s="18"/>
      <c r="E120" s="18"/>
      <c r="F120" s="20"/>
    </row>
    <row r="121" spans="1:6" s="19" customFormat="1" x14ac:dyDescent="0.15">
      <c r="A121" s="25"/>
      <c r="B121" s="25"/>
      <c r="C121" s="18"/>
      <c r="E121" s="18"/>
      <c r="F121" s="20"/>
    </row>
    <row r="122" spans="1:6" s="19" customFormat="1" x14ac:dyDescent="0.15">
      <c r="A122" s="25"/>
      <c r="B122" s="25"/>
      <c r="C122" s="18"/>
      <c r="E122" s="18"/>
      <c r="F122" s="20"/>
    </row>
    <row r="123" spans="1:6" s="19" customFormat="1" x14ac:dyDescent="0.15">
      <c r="A123" s="25"/>
      <c r="B123" s="25"/>
      <c r="C123" s="18"/>
      <c r="E123" s="18"/>
      <c r="F123" s="20"/>
    </row>
    <row r="124" spans="1:6" s="19" customFormat="1" x14ac:dyDescent="0.15">
      <c r="A124" s="25"/>
      <c r="B124" s="25"/>
      <c r="C124" s="18"/>
      <c r="E124" s="18"/>
      <c r="F124" s="20"/>
    </row>
    <row r="125" spans="1:6" s="19" customFormat="1" x14ac:dyDescent="0.15">
      <c r="A125" s="25"/>
      <c r="B125" s="25"/>
      <c r="C125" s="18"/>
      <c r="E125" s="18"/>
      <c r="F125" s="20"/>
    </row>
    <row r="126" spans="1:6" s="19" customFormat="1" x14ac:dyDescent="0.15">
      <c r="A126" s="25"/>
      <c r="B126" s="25"/>
      <c r="C126" s="18"/>
      <c r="E126" s="18"/>
      <c r="F126" s="20"/>
    </row>
    <row r="127" spans="1:6" s="19" customFormat="1" x14ac:dyDescent="0.15">
      <c r="A127" s="25"/>
      <c r="B127" s="25"/>
      <c r="C127" s="18"/>
      <c r="E127" s="18"/>
      <c r="F127" s="20"/>
    </row>
    <row r="128" spans="1:6" s="19" customFormat="1" x14ac:dyDescent="0.15">
      <c r="A128" s="25"/>
      <c r="B128" s="25"/>
      <c r="C128" s="18"/>
      <c r="E128" s="18"/>
      <c r="F128" s="20"/>
    </row>
    <row r="129" spans="1:6" s="19" customFormat="1" x14ac:dyDescent="0.15">
      <c r="A129" s="25"/>
      <c r="B129" s="25"/>
      <c r="C129" s="18"/>
      <c r="E129" s="18"/>
      <c r="F129" s="20"/>
    </row>
    <row r="130" spans="1:6" s="19" customFormat="1" x14ac:dyDescent="0.15">
      <c r="A130" s="25"/>
      <c r="B130" s="25"/>
      <c r="C130" s="18"/>
      <c r="E130" s="18"/>
      <c r="F130" s="20"/>
    </row>
    <row r="131" spans="1:6" s="19" customFormat="1" x14ac:dyDescent="0.15">
      <c r="A131" s="25"/>
      <c r="B131" s="25"/>
      <c r="C131" s="18"/>
      <c r="E131" s="18"/>
      <c r="F131" s="20"/>
    </row>
    <row r="132" spans="1:6" s="19" customFormat="1" x14ac:dyDescent="0.15">
      <c r="A132" s="25"/>
      <c r="B132" s="25"/>
      <c r="C132" s="18"/>
      <c r="E132" s="18"/>
      <c r="F132" s="20"/>
    </row>
    <row r="133" spans="1:6" s="19" customFormat="1" x14ac:dyDescent="0.15">
      <c r="A133" s="25"/>
      <c r="B133" s="25"/>
      <c r="C133" s="18"/>
      <c r="E133" s="18"/>
      <c r="F133" s="20"/>
    </row>
    <row r="134" spans="1:6" s="19" customFormat="1" x14ac:dyDescent="0.15">
      <c r="A134" s="25"/>
      <c r="B134" s="25"/>
      <c r="C134" s="18"/>
      <c r="E134" s="18"/>
      <c r="F134" s="20"/>
    </row>
    <row r="135" spans="1:6" s="19" customFormat="1" x14ac:dyDescent="0.15">
      <c r="A135" s="25"/>
      <c r="B135" s="25"/>
      <c r="C135" s="18"/>
      <c r="E135" s="18"/>
      <c r="F135" s="20"/>
    </row>
    <row r="136" spans="1:6" s="19" customFormat="1" x14ac:dyDescent="0.15">
      <c r="A136" s="25"/>
      <c r="B136" s="25"/>
      <c r="C136" s="18"/>
      <c r="E136" s="18"/>
      <c r="F136" s="20"/>
    </row>
    <row r="137" spans="1:6" s="19" customFormat="1" x14ac:dyDescent="0.15">
      <c r="A137" s="25"/>
      <c r="B137" s="25"/>
      <c r="C137" s="18"/>
      <c r="E137" s="18"/>
      <c r="F137" s="20"/>
    </row>
    <row r="138" spans="1:6" s="19" customFormat="1" x14ac:dyDescent="0.15">
      <c r="A138" s="25"/>
      <c r="B138" s="25"/>
      <c r="C138" s="18"/>
      <c r="E138" s="18"/>
      <c r="F138" s="20"/>
    </row>
    <row r="139" spans="1:6" s="19" customFormat="1" x14ac:dyDescent="0.15">
      <c r="A139" s="25"/>
      <c r="B139" s="25"/>
      <c r="C139" s="18"/>
      <c r="E139" s="18"/>
      <c r="F139" s="20"/>
    </row>
    <row r="140" spans="1:6" s="19" customFormat="1" x14ac:dyDescent="0.15">
      <c r="A140" s="25"/>
      <c r="B140" s="25"/>
      <c r="C140" s="18"/>
      <c r="E140" s="18"/>
      <c r="F140" s="20"/>
    </row>
    <row r="141" spans="1:6" s="19" customFormat="1" x14ac:dyDescent="0.15">
      <c r="A141" s="25"/>
      <c r="B141" s="25"/>
      <c r="C141" s="18"/>
      <c r="E141" s="18"/>
      <c r="F141" s="20"/>
    </row>
    <row r="142" spans="1:6" s="19" customFormat="1" x14ac:dyDescent="0.15">
      <c r="A142" s="25"/>
      <c r="B142" s="25"/>
      <c r="C142" s="18"/>
      <c r="E142" s="18"/>
      <c r="F142" s="20"/>
    </row>
    <row r="143" spans="1:6" s="19" customFormat="1" x14ac:dyDescent="0.15">
      <c r="A143" s="25"/>
      <c r="B143" s="25"/>
      <c r="C143" s="18"/>
      <c r="E143" s="18"/>
      <c r="F143" s="20"/>
    </row>
    <row r="144" spans="1:6" s="19" customFormat="1" x14ac:dyDescent="0.15">
      <c r="A144" s="25"/>
      <c r="B144" s="25"/>
      <c r="C144" s="18"/>
      <c r="E144" s="18"/>
      <c r="F144" s="20"/>
    </row>
    <row r="145" spans="1:6" s="19" customFormat="1" x14ac:dyDescent="0.15">
      <c r="A145" s="25"/>
      <c r="B145" s="25"/>
      <c r="C145" s="18"/>
      <c r="E145" s="18"/>
      <c r="F145" s="20"/>
    </row>
    <row r="146" spans="1:6" x14ac:dyDescent="0.15">
      <c r="A146" s="25"/>
    </row>
    <row r="147" spans="1:6" x14ac:dyDescent="0.15">
      <c r="A147" s="25"/>
      <c r="B147" s="25"/>
    </row>
    <row r="148" spans="1:6" x14ac:dyDescent="0.15">
      <c r="A148" s="25"/>
      <c r="B148" s="25"/>
    </row>
    <row r="149" spans="1:6" x14ac:dyDescent="0.15">
      <c r="A149" s="25"/>
      <c r="B149" s="25"/>
    </row>
    <row r="150" spans="1:6" x14ac:dyDescent="0.15">
      <c r="B150" s="25"/>
    </row>
    <row r="151" spans="1:6" x14ac:dyDescent="0.15">
      <c r="B151" s="25"/>
    </row>
    <row r="152" spans="1:6" x14ac:dyDescent="0.15">
      <c r="B152" s="25"/>
    </row>
    <row r="153" spans="1:6" x14ac:dyDescent="0.15">
      <c r="B153" s="25"/>
    </row>
    <row r="154" spans="1:6" x14ac:dyDescent="0.15">
      <c r="B154" s="25"/>
    </row>
    <row r="155" spans="1:6" x14ac:dyDescent="0.15">
      <c r="B155" s="25"/>
    </row>
    <row r="157" spans="1:6" x14ac:dyDescent="0.15">
      <c r="B157" s="25"/>
    </row>
    <row r="158" spans="1:6" x14ac:dyDescent="0.15">
      <c r="B158" s="25"/>
    </row>
    <row r="159" spans="1:6" x14ac:dyDescent="0.15">
      <c r="B159" s="25"/>
    </row>
    <row r="160" spans="1:6" x14ac:dyDescent="0.15">
      <c r="B160" s="25"/>
    </row>
    <row r="161" spans="2:2" x14ac:dyDescent="0.15">
      <c r="B161" s="25"/>
    </row>
    <row r="162" spans="2:2" x14ac:dyDescent="0.15">
      <c r="B162" s="25"/>
    </row>
    <row r="163" spans="2:2" x14ac:dyDescent="0.15">
      <c r="B163" s="25"/>
    </row>
    <row r="164" spans="2:2" x14ac:dyDescent="0.15">
      <c r="B164" s="25"/>
    </row>
    <row r="165" spans="2:2" x14ac:dyDescent="0.15">
      <c r="B165" s="25"/>
    </row>
    <row r="167" spans="2:2" x14ac:dyDescent="0.15">
      <c r="B167" s="25"/>
    </row>
    <row r="168" spans="2:2" x14ac:dyDescent="0.15">
      <c r="B168" s="25"/>
    </row>
    <row r="169" spans="2:2" x14ac:dyDescent="0.15">
      <c r="B169" s="25"/>
    </row>
    <row r="170" spans="2:2" x14ac:dyDescent="0.15">
      <c r="B170" s="25"/>
    </row>
    <row r="171" spans="2:2" x14ac:dyDescent="0.15">
      <c r="B171" s="25"/>
    </row>
    <row r="172" spans="2:2" x14ac:dyDescent="0.15">
      <c r="B172" s="25"/>
    </row>
    <row r="173" spans="2:2" x14ac:dyDescent="0.15">
      <c r="B173" s="25"/>
    </row>
    <row r="174" spans="2:2" x14ac:dyDescent="0.15">
      <c r="B174" s="25"/>
    </row>
    <row r="175" spans="2:2" x14ac:dyDescent="0.15">
      <c r="B175" s="25"/>
    </row>
    <row r="177" spans="2:2" x14ac:dyDescent="0.15">
      <c r="B177" s="25"/>
    </row>
    <row r="178" spans="2:2" x14ac:dyDescent="0.15">
      <c r="B178" s="25"/>
    </row>
    <row r="179" spans="2:2" x14ac:dyDescent="0.15">
      <c r="B179" s="25"/>
    </row>
    <row r="180" spans="2:2" x14ac:dyDescent="0.15">
      <c r="B180" s="25"/>
    </row>
    <row r="181" spans="2:2" x14ac:dyDescent="0.15">
      <c r="B181" s="25"/>
    </row>
    <row r="182" spans="2:2" x14ac:dyDescent="0.15">
      <c r="B182" s="25"/>
    </row>
    <row r="183" spans="2:2" x14ac:dyDescent="0.15">
      <c r="B183" s="25"/>
    </row>
    <row r="184" spans="2:2" x14ac:dyDescent="0.15">
      <c r="B184" s="25"/>
    </row>
    <row r="185" spans="2:2" x14ac:dyDescent="0.15">
      <c r="B185" s="25"/>
    </row>
    <row r="187" spans="2:2" x14ac:dyDescent="0.15">
      <c r="B187" s="25"/>
    </row>
    <row r="188" spans="2:2" x14ac:dyDescent="0.15">
      <c r="B188" s="25"/>
    </row>
    <row r="189" spans="2:2" x14ac:dyDescent="0.15">
      <c r="B189" s="25"/>
    </row>
    <row r="190" spans="2:2" x14ac:dyDescent="0.15">
      <c r="B190" s="25"/>
    </row>
    <row r="191" spans="2:2" x14ac:dyDescent="0.15">
      <c r="B191" s="25"/>
    </row>
    <row r="192" spans="2:2" x14ac:dyDescent="0.15">
      <c r="B192" s="25"/>
    </row>
    <row r="193" spans="2:2" x14ac:dyDescent="0.15">
      <c r="B193" s="25"/>
    </row>
    <row r="194" spans="2:2" x14ac:dyDescent="0.15">
      <c r="B194" s="25"/>
    </row>
    <row r="195" spans="2:2" x14ac:dyDescent="0.15">
      <c r="B195" s="25"/>
    </row>
    <row r="196" spans="2:2" x14ac:dyDescent="0.15">
      <c r="B196" s="25"/>
    </row>
    <row r="198" spans="2:2" x14ac:dyDescent="0.15">
      <c r="B198" s="25"/>
    </row>
    <row r="199" spans="2:2" x14ac:dyDescent="0.15">
      <c r="B199" s="25"/>
    </row>
    <row r="200" spans="2:2" x14ac:dyDescent="0.15">
      <c r="B200" s="25"/>
    </row>
    <row r="201" spans="2:2" x14ac:dyDescent="0.15">
      <c r="B201" s="25"/>
    </row>
    <row r="202" spans="2:2" x14ac:dyDescent="0.15">
      <c r="B202" s="25"/>
    </row>
    <row r="203" spans="2:2" x14ac:dyDescent="0.15">
      <c r="B203" s="25"/>
    </row>
    <row r="204" spans="2:2" x14ac:dyDescent="0.15">
      <c r="B204" s="25"/>
    </row>
    <row r="205" spans="2:2" x14ac:dyDescent="0.15">
      <c r="B205" s="25"/>
    </row>
    <row r="206" spans="2:2" x14ac:dyDescent="0.15">
      <c r="B206" s="25"/>
    </row>
    <row r="208" spans="2:2" x14ac:dyDescent="0.15">
      <c r="B208" s="25"/>
    </row>
    <row r="209" spans="2:2" x14ac:dyDescent="0.15">
      <c r="B209" s="25"/>
    </row>
    <row r="210" spans="2:2" x14ac:dyDescent="0.15">
      <c r="B210" s="25"/>
    </row>
    <row r="211" spans="2:2" x14ac:dyDescent="0.15">
      <c r="B211" s="25"/>
    </row>
    <row r="212" spans="2:2" x14ac:dyDescent="0.15">
      <c r="B212" s="25"/>
    </row>
    <row r="213" spans="2:2" x14ac:dyDescent="0.15">
      <c r="B213" s="25"/>
    </row>
    <row r="214" spans="2:2" x14ac:dyDescent="0.15">
      <c r="B214" s="25"/>
    </row>
    <row r="215" spans="2:2" x14ac:dyDescent="0.15">
      <c r="B215" s="25"/>
    </row>
    <row r="216" spans="2:2" x14ac:dyDescent="0.15">
      <c r="B216" s="25"/>
    </row>
    <row r="217" spans="2:2" x14ac:dyDescent="0.15">
      <c r="B217" s="25"/>
    </row>
    <row r="218" spans="2:2" x14ac:dyDescent="0.15">
      <c r="B218" s="25"/>
    </row>
    <row r="219" spans="2:2" x14ac:dyDescent="0.15">
      <c r="B219" s="25"/>
    </row>
    <row r="221" spans="2:2" x14ac:dyDescent="0.15">
      <c r="B221" s="25"/>
    </row>
    <row r="222" spans="2:2" x14ac:dyDescent="0.15">
      <c r="B222" s="25"/>
    </row>
    <row r="223" spans="2:2" x14ac:dyDescent="0.15">
      <c r="B223" s="25"/>
    </row>
    <row r="224" spans="2:2" x14ac:dyDescent="0.15">
      <c r="B224" s="25"/>
    </row>
    <row r="225" spans="2:2" x14ac:dyDescent="0.15">
      <c r="B225" s="25"/>
    </row>
    <row r="226" spans="2:2" x14ac:dyDescent="0.15">
      <c r="B226" s="25"/>
    </row>
    <row r="228" spans="2:2" x14ac:dyDescent="0.15">
      <c r="B228" s="25"/>
    </row>
    <row r="229" spans="2:2" x14ac:dyDescent="0.15">
      <c r="B229" s="25"/>
    </row>
    <row r="230" spans="2:2" x14ac:dyDescent="0.15">
      <c r="B230" s="25"/>
    </row>
    <row r="231" spans="2:2" x14ac:dyDescent="0.15">
      <c r="B231" s="25"/>
    </row>
    <row r="233" spans="2:2" x14ac:dyDescent="0.15">
      <c r="B233" s="25"/>
    </row>
    <row r="234" spans="2:2" x14ac:dyDescent="0.15">
      <c r="B234" s="25"/>
    </row>
    <row r="235" spans="2:2" x14ac:dyDescent="0.15">
      <c r="B235" s="25"/>
    </row>
    <row r="236" spans="2:2" x14ac:dyDescent="0.15">
      <c r="B236" s="25"/>
    </row>
    <row r="237" spans="2:2" x14ac:dyDescent="0.15">
      <c r="B237" s="25"/>
    </row>
    <row r="238" spans="2:2" x14ac:dyDescent="0.15">
      <c r="B238" s="25"/>
    </row>
    <row r="239" spans="2:2" x14ac:dyDescent="0.15">
      <c r="B239" s="25"/>
    </row>
    <row r="240" spans="2:2" x14ac:dyDescent="0.15">
      <c r="B240" s="25"/>
    </row>
    <row r="241" spans="2:2" x14ac:dyDescent="0.15">
      <c r="B241" s="25"/>
    </row>
    <row r="243" spans="2:2" x14ac:dyDescent="0.15">
      <c r="B243" s="25"/>
    </row>
    <row r="244" spans="2:2" x14ac:dyDescent="0.15">
      <c r="B244" s="25"/>
    </row>
    <row r="245" spans="2:2" x14ac:dyDescent="0.15">
      <c r="B245" s="25"/>
    </row>
    <row r="246" spans="2:2" x14ac:dyDescent="0.15">
      <c r="B246" s="25"/>
    </row>
    <row r="247" spans="2:2" x14ac:dyDescent="0.15">
      <c r="B247" s="25"/>
    </row>
    <row r="248" spans="2:2" x14ac:dyDescent="0.15">
      <c r="B248" s="25"/>
    </row>
    <row r="250" spans="2:2" x14ac:dyDescent="0.15">
      <c r="B250" s="25"/>
    </row>
    <row r="251" spans="2:2" x14ac:dyDescent="0.15">
      <c r="B251" s="25"/>
    </row>
    <row r="252" spans="2:2" x14ac:dyDescent="0.15">
      <c r="B252" s="25"/>
    </row>
    <row r="253" spans="2:2" x14ac:dyDescent="0.15">
      <c r="B253" s="25"/>
    </row>
    <row r="254" spans="2:2" x14ac:dyDescent="0.15">
      <c r="B254" s="25"/>
    </row>
    <row r="255" spans="2:2" x14ac:dyDescent="0.15">
      <c r="B255" s="25"/>
    </row>
    <row r="256" spans="2:2" x14ac:dyDescent="0.15">
      <c r="B256" s="25"/>
    </row>
    <row r="257" spans="2:2" x14ac:dyDescent="0.15">
      <c r="B257" s="25"/>
    </row>
    <row r="258" spans="2:2" x14ac:dyDescent="0.15">
      <c r="B258" s="25"/>
    </row>
    <row r="260" spans="2:2" x14ac:dyDescent="0.15">
      <c r="B260" s="25"/>
    </row>
    <row r="261" spans="2:2" x14ac:dyDescent="0.15">
      <c r="B261" s="25"/>
    </row>
    <row r="262" spans="2:2" x14ac:dyDescent="0.15">
      <c r="B262" s="25"/>
    </row>
    <row r="263" spans="2:2" x14ac:dyDescent="0.15">
      <c r="B263" s="25"/>
    </row>
    <row r="264" spans="2:2" x14ac:dyDescent="0.15">
      <c r="B264" s="25"/>
    </row>
    <row r="265" spans="2:2" x14ac:dyDescent="0.15">
      <c r="B265" s="25"/>
    </row>
    <row r="266" spans="2:2" x14ac:dyDescent="0.15">
      <c r="B266" s="25"/>
    </row>
    <row r="267" spans="2:2" x14ac:dyDescent="0.15">
      <c r="B267" s="25"/>
    </row>
    <row r="268" spans="2:2" x14ac:dyDescent="0.15">
      <c r="B268" s="25"/>
    </row>
    <row r="270" spans="2:2" x14ac:dyDescent="0.15">
      <c r="B270" s="25"/>
    </row>
    <row r="271" spans="2:2" x14ac:dyDescent="0.15">
      <c r="B271" s="25"/>
    </row>
    <row r="272" spans="2:2" x14ac:dyDescent="0.15">
      <c r="B272" s="25"/>
    </row>
    <row r="273" spans="2:3" x14ac:dyDescent="0.15">
      <c r="B273" s="25"/>
    </row>
    <row r="274" spans="2:3" x14ac:dyDescent="0.15">
      <c r="B274" s="25"/>
    </row>
    <row r="275" spans="2:3" x14ac:dyDescent="0.15">
      <c r="B275" s="25"/>
    </row>
    <row r="276" spans="2:3" x14ac:dyDescent="0.15">
      <c r="B276" s="25"/>
    </row>
    <row r="277" spans="2:3" x14ac:dyDescent="0.15">
      <c r="B277" s="25"/>
    </row>
    <row r="278" spans="2:3" x14ac:dyDescent="0.15">
      <c r="B278" s="26"/>
      <c r="C278" s="27"/>
    </row>
    <row r="279" spans="2:3" x14ac:dyDescent="0.15">
      <c r="B279" s="26"/>
      <c r="C279" s="27"/>
    </row>
    <row r="280" spans="2:3" x14ac:dyDescent="0.15">
      <c r="B280" s="26"/>
      <c r="C280" s="27"/>
    </row>
    <row r="281" spans="2:3" x14ac:dyDescent="0.15">
      <c r="B281" s="26"/>
      <c r="C281" s="27"/>
    </row>
    <row r="282" spans="2:3" x14ac:dyDescent="0.15">
      <c r="B282" s="26"/>
      <c r="C282" s="27"/>
    </row>
    <row r="283" spans="2:3" x14ac:dyDescent="0.15">
      <c r="B283" s="26"/>
      <c r="C283" s="27"/>
    </row>
    <row r="284" spans="2:3" x14ac:dyDescent="0.15">
      <c r="B284" s="26"/>
      <c r="C284" s="27"/>
    </row>
    <row r="285" spans="2:3" x14ac:dyDescent="0.15">
      <c r="B285" s="26"/>
      <c r="C285" s="27"/>
    </row>
    <row r="286" spans="2:3" x14ac:dyDescent="0.15">
      <c r="B286" s="26"/>
    </row>
    <row r="287" spans="2:3" x14ac:dyDescent="0.15">
      <c r="B287" s="26"/>
    </row>
    <row r="288" spans="2:3" x14ac:dyDescent="0.15">
      <c r="B288" s="25"/>
    </row>
    <row r="290" spans="2:2" x14ac:dyDescent="0.15">
      <c r="B290" s="25"/>
    </row>
    <row r="291" spans="2:2" x14ac:dyDescent="0.15">
      <c r="B291" s="25"/>
    </row>
    <row r="292" spans="2:2" x14ac:dyDescent="0.15">
      <c r="B292" s="25"/>
    </row>
    <row r="293" spans="2:2" x14ac:dyDescent="0.15">
      <c r="B293" s="25"/>
    </row>
    <row r="294" spans="2:2" x14ac:dyDescent="0.15">
      <c r="B294" s="25"/>
    </row>
    <row r="295" spans="2:2" x14ac:dyDescent="0.15">
      <c r="B295" s="25"/>
    </row>
    <row r="296" spans="2:2" x14ac:dyDescent="0.15">
      <c r="B296" s="25"/>
    </row>
    <row r="297" spans="2:2" x14ac:dyDescent="0.15">
      <c r="B297" s="25"/>
    </row>
    <row r="298" spans="2:2" x14ac:dyDescent="0.15">
      <c r="B298" s="25"/>
    </row>
    <row r="300" spans="2:2" x14ac:dyDescent="0.15">
      <c r="B300" s="25"/>
    </row>
    <row r="301" spans="2:2" x14ac:dyDescent="0.15">
      <c r="B301" s="25"/>
    </row>
    <row r="302" spans="2:2" x14ac:dyDescent="0.15">
      <c r="B302" s="25"/>
    </row>
    <row r="303" spans="2:2" x14ac:dyDescent="0.15">
      <c r="B303" s="25"/>
    </row>
    <row r="305" spans="2:2" x14ac:dyDescent="0.15">
      <c r="B305" s="25"/>
    </row>
    <row r="306" spans="2:2" x14ac:dyDescent="0.15">
      <c r="B306" s="25"/>
    </row>
    <row r="307" spans="2:2" x14ac:dyDescent="0.15">
      <c r="B307" s="25"/>
    </row>
    <row r="308" spans="2:2" x14ac:dyDescent="0.15">
      <c r="B308" s="25"/>
    </row>
    <row r="309" spans="2:2" x14ac:dyDescent="0.15">
      <c r="B309" s="25"/>
    </row>
    <row r="310" spans="2:2" x14ac:dyDescent="0.15">
      <c r="B310" s="25"/>
    </row>
    <row r="312" spans="2:2" x14ac:dyDescent="0.15">
      <c r="B312" s="25"/>
    </row>
    <row r="313" spans="2:2" x14ac:dyDescent="0.15">
      <c r="B313" s="25"/>
    </row>
    <row r="314" spans="2:2" x14ac:dyDescent="0.15">
      <c r="B314" s="25"/>
    </row>
    <row r="315" spans="2:2" x14ac:dyDescent="0.15">
      <c r="B315" s="25"/>
    </row>
    <row r="316" spans="2:2" x14ac:dyDescent="0.15">
      <c r="B316" s="25"/>
    </row>
    <row r="317" spans="2:2" x14ac:dyDescent="0.15">
      <c r="B317" s="25"/>
    </row>
    <row r="318" spans="2:2" x14ac:dyDescent="0.15">
      <c r="B318" s="25"/>
    </row>
    <row r="319" spans="2:2" x14ac:dyDescent="0.15">
      <c r="B319" s="25"/>
    </row>
    <row r="320" spans="2:2" x14ac:dyDescent="0.15">
      <c r="B320" s="25"/>
    </row>
    <row r="321" spans="2:2" x14ac:dyDescent="0.15">
      <c r="B321" s="25"/>
    </row>
    <row r="323" spans="2:2" x14ac:dyDescent="0.15">
      <c r="B323" s="25"/>
    </row>
    <row r="324" spans="2:2" x14ac:dyDescent="0.15">
      <c r="B324" s="25"/>
    </row>
    <row r="325" spans="2:2" x14ac:dyDescent="0.15">
      <c r="B325" s="25"/>
    </row>
    <row r="326" spans="2:2" x14ac:dyDescent="0.15">
      <c r="B326" s="25"/>
    </row>
    <row r="327" spans="2:2" x14ac:dyDescent="0.15">
      <c r="B327" s="25"/>
    </row>
    <row r="328" spans="2:2" x14ac:dyDescent="0.15">
      <c r="B328" s="25"/>
    </row>
    <row r="329" spans="2:2" x14ac:dyDescent="0.15">
      <c r="B329" s="25"/>
    </row>
    <row r="330" spans="2:2" x14ac:dyDescent="0.15">
      <c r="B330" s="25"/>
    </row>
    <row r="331" spans="2:2" x14ac:dyDescent="0.15">
      <c r="B331" s="25"/>
    </row>
    <row r="333" spans="2:2" x14ac:dyDescent="0.15">
      <c r="B333" s="25"/>
    </row>
    <row r="334" spans="2:2" x14ac:dyDescent="0.15">
      <c r="B334" s="25"/>
    </row>
    <row r="335" spans="2:2" x14ac:dyDescent="0.15">
      <c r="B335" s="25"/>
    </row>
    <row r="336" spans="2:2" x14ac:dyDescent="0.15">
      <c r="B336" s="25"/>
    </row>
    <row r="337" spans="2:2" x14ac:dyDescent="0.15">
      <c r="B337" s="25"/>
    </row>
    <row r="338" spans="2:2" x14ac:dyDescent="0.15">
      <c r="B338" s="25"/>
    </row>
    <row r="340" spans="2:2" x14ac:dyDescent="0.15">
      <c r="B340" s="25"/>
    </row>
    <row r="341" spans="2:2" x14ac:dyDescent="0.15">
      <c r="B341" s="25"/>
    </row>
    <row r="342" spans="2:2" x14ac:dyDescent="0.15">
      <c r="B342" s="25"/>
    </row>
    <row r="343" spans="2:2" x14ac:dyDescent="0.15">
      <c r="B343" s="25"/>
    </row>
    <row r="344" spans="2:2" x14ac:dyDescent="0.15">
      <c r="B344" s="25"/>
    </row>
    <row r="346" spans="2:2" x14ac:dyDescent="0.15">
      <c r="B346" s="25"/>
    </row>
    <row r="347" spans="2:2" x14ac:dyDescent="0.15">
      <c r="B347" s="25"/>
    </row>
    <row r="348" spans="2:2" x14ac:dyDescent="0.15">
      <c r="B348" s="25"/>
    </row>
    <row r="349" spans="2:2" x14ac:dyDescent="0.15">
      <c r="B349" s="25"/>
    </row>
    <row r="350" spans="2:2" x14ac:dyDescent="0.15">
      <c r="B350" s="25"/>
    </row>
    <row r="351" spans="2:2" x14ac:dyDescent="0.15">
      <c r="B351" s="25"/>
    </row>
    <row r="352" spans="2:2" x14ac:dyDescent="0.15">
      <c r="B352" s="25"/>
    </row>
    <row r="353" spans="2:2" x14ac:dyDescent="0.15">
      <c r="B353" s="25"/>
    </row>
    <row r="354" spans="2:2" x14ac:dyDescent="0.15">
      <c r="B354" s="25"/>
    </row>
    <row r="356" spans="2:2" x14ac:dyDescent="0.15">
      <c r="B356" s="25"/>
    </row>
    <row r="357" spans="2:2" x14ac:dyDescent="0.15">
      <c r="B357" s="25"/>
    </row>
    <row r="358" spans="2:2" x14ac:dyDescent="0.15">
      <c r="B358" s="25"/>
    </row>
    <row r="359" spans="2:2" x14ac:dyDescent="0.15">
      <c r="B359" s="25"/>
    </row>
    <row r="360" spans="2:2" x14ac:dyDescent="0.15">
      <c r="B360" s="25"/>
    </row>
    <row r="361" spans="2:2" x14ac:dyDescent="0.15">
      <c r="B361" s="25"/>
    </row>
    <row r="362" spans="2:2" x14ac:dyDescent="0.15">
      <c r="B362" s="25"/>
    </row>
    <row r="363" spans="2:2" x14ac:dyDescent="0.15">
      <c r="B363" s="25"/>
    </row>
    <row r="364" spans="2:2" x14ac:dyDescent="0.15">
      <c r="B364" s="25"/>
    </row>
    <row r="366" spans="2:2" x14ac:dyDescent="0.15">
      <c r="B366" s="25"/>
    </row>
    <row r="367" spans="2:2" x14ac:dyDescent="0.15">
      <c r="B367" s="25"/>
    </row>
    <row r="368" spans="2:2" x14ac:dyDescent="0.15">
      <c r="B368" s="25"/>
    </row>
    <row r="369" spans="2:2" x14ac:dyDescent="0.15">
      <c r="B369" s="25"/>
    </row>
    <row r="371" spans="2:2" x14ac:dyDescent="0.15">
      <c r="B371" s="25"/>
    </row>
    <row r="372" spans="2:2" x14ac:dyDescent="0.15">
      <c r="B372" s="25"/>
    </row>
    <row r="373" spans="2:2" x14ac:dyDescent="0.15">
      <c r="B373" s="25"/>
    </row>
    <row r="374" spans="2:2" x14ac:dyDescent="0.15">
      <c r="B374" s="25"/>
    </row>
    <row r="375" spans="2:2" x14ac:dyDescent="0.15">
      <c r="B375" s="25"/>
    </row>
    <row r="376" spans="2:2" x14ac:dyDescent="0.15">
      <c r="B376" s="25"/>
    </row>
    <row r="377" spans="2:2" x14ac:dyDescent="0.15">
      <c r="B377" s="25"/>
    </row>
    <row r="378" spans="2:2" x14ac:dyDescent="0.15">
      <c r="B378" s="25"/>
    </row>
    <row r="379" spans="2:2" x14ac:dyDescent="0.15">
      <c r="B379" s="25"/>
    </row>
    <row r="381" spans="2:2" x14ac:dyDescent="0.15">
      <c r="B381" s="25"/>
    </row>
    <row r="382" spans="2:2" x14ac:dyDescent="0.15">
      <c r="B382" s="25"/>
    </row>
    <row r="383" spans="2:2" x14ac:dyDescent="0.15">
      <c r="B383" s="25"/>
    </row>
    <row r="384" spans="2:2" x14ac:dyDescent="0.15">
      <c r="B384" s="25"/>
    </row>
    <row r="385" spans="2:2" x14ac:dyDescent="0.15">
      <c r="B385" s="25"/>
    </row>
    <row r="386" spans="2:2" x14ac:dyDescent="0.15">
      <c r="B386" s="25"/>
    </row>
    <row r="387" spans="2:2" x14ac:dyDescent="0.15">
      <c r="B387" s="25"/>
    </row>
    <row r="388" spans="2:2" x14ac:dyDescent="0.15">
      <c r="B388" s="25"/>
    </row>
    <row r="389" spans="2:2" x14ac:dyDescent="0.15">
      <c r="B389" s="25"/>
    </row>
    <row r="390" spans="2:2" x14ac:dyDescent="0.15">
      <c r="B390" s="25"/>
    </row>
    <row r="392" spans="2:2" x14ac:dyDescent="0.15">
      <c r="B392" s="25"/>
    </row>
    <row r="393" spans="2:2" x14ac:dyDescent="0.15">
      <c r="B393" s="25"/>
    </row>
    <row r="394" spans="2:2" x14ac:dyDescent="0.15">
      <c r="B394" s="25"/>
    </row>
    <row r="395" spans="2:2" x14ac:dyDescent="0.15">
      <c r="B395" s="25"/>
    </row>
    <row r="397" spans="2:2" x14ac:dyDescent="0.15">
      <c r="B397" s="25"/>
    </row>
    <row r="398" spans="2:2" x14ac:dyDescent="0.15">
      <c r="B398" s="25"/>
    </row>
    <row r="399" spans="2:2" x14ac:dyDescent="0.15">
      <c r="B399" s="25"/>
    </row>
    <row r="400" spans="2:2" x14ac:dyDescent="0.15">
      <c r="B400" s="25"/>
    </row>
    <row r="402" spans="2:2" x14ac:dyDescent="0.15">
      <c r="B402" s="25"/>
    </row>
    <row r="403" spans="2:2" x14ac:dyDescent="0.15">
      <c r="B403" s="25"/>
    </row>
    <row r="404" spans="2:2" x14ac:dyDescent="0.15">
      <c r="B404" s="25"/>
    </row>
    <row r="406" spans="2:2" x14ac:dyDescent="0.15">
      <c r="B406" s="25"/>
    </row>
    <row r="407" spans="2:2" x14ac:dyDescent="0.15">
      <c r="B407" s="25"/>
    </row>
    <row r="408" spans="2:2" x14ac:dyDescent="0.15">
      <c r="B408" s="25"/>
    </row>
    <row r="409" spans="2:2" x14ac:dyDescent="0.15">
      <c r="B409" s="25"/>
    </row>
    <row r="410" spans="2:2" x14ac:dyDescent="0.15">
      <c r="B410" s="25"/>
    </row>
    <row r="411" spans="2:2" x14ac:dyDescent="0.15">
      <c r="B411" s="25"/>
    </row>
    <row r="412" spans="2:2" x14ac:dyDescent="0.15">
      <c r="B412" s="25"/>
    </row>
    <row r="413" spans="2:2" x14ac:dyDescent="0.15">
      <c r="B413" s="25"/>
    </row>
    <row r="414" spans="2:2" x14ac:dyDescent="0.15">
      <c r="B414" s="25"/>
    </row>
    <row r="415" spans="2:2" x14ac:dyDescent="0.15">
      <c r="B415" s="25"/>
    </row>
    <row r="416" spans="2:2" x14ac:dyDescent="0.15">
      <c r="B416" s="25"/>
    </row>
    <row r="417" spans="2:2" x14ac:dyDescent="0.15">
      <c r="B417" s="25"/>
    </row>
    <row r="418" spans="2:2" x14ac:dyDescent="0.15">
      <c r="B418" s="25"/>
    </row>
    <row r="419" spans="2:2" x14ac:dyDescent="0.15">
      <c r="B419" s="25"/>
    </row>
    <row r="420" spans="2:2" x14ac:dyDescent="0.15">
      <c r="B420" s="25"/>
    </row>
    <row r="421" spans="2:2" x14ac:dyDescent="0.15">
      <c r="B421" s="25"/>
    </row>
    <row r="422" spans="2:2" x14ac:dyDescent="0.15">
      <c r="B422" s="25"/>
    </row>
    <row r="423" spans="2:2" x14ac:dyDescent="0.15">
      <c r="B423" s="25"/>
    </row>
    <row r="424" spans="2:2" x14ac:dyDescent="0.15">
      <c r="B424" s="25"/>
    </row>
    <row r="425" spans="2:2" x14ac:dyDescent="0.15">
      <c r="B425" s="25"/>
    </row>
    <row r="426" spans="2:2" x14ac:dyDescent="0.15">
      <c r="B426" s="25"/>
    </row>
    <row r="427" spans="2:2" x14ac:dyDescent="0.15">
      <c r="B427" s="25"/>
    </row>
    <row r="428" spans="2:2" x14ac:dyDescent="0.15">
      <c r="B428" s="25"/>
    </row>
    <row r="429" spans="2:2" x14ac:dyDescent="0.15">
      <c r="B429" s="25"/>
    </row>
    <row r="430" spans="2:2" x14ac:dyDescent="0.15">
      <c r="B430" s="25"/>
    </row>
    <row r="431" spans="2:2" x14ac:dyDescent="0.15">
      <c r="B431" s="25"/>
    </row>
    <row r="432" spans="2:2" x14ac:dyDescent="0.15">
      <c r="B432" s="25"/>
    </row>
    <row r="433" spans="2:2" x14ac:dyDescent="0.15">
      <c r="B433" s="25"/>
    </row>
    <row r="434" spans="2:2" x14ac:dyDescent="0.15">
      <c r="B434" s="25"/>
    </row>
    <row r="435" spans="2:2" x14ac:dyDescent="0.15">
      <c r="B435" s="25"/>
    </row>
    <row r="436" spans="2:2" x14ac:dyDescent="0.15">
      <c r="B436" s="25"/>
    </row>
    <row r="437" spans="2:2" x14ac:dyDescent="0.15">
      <c r="B437" s="25"/>
    </row>
    <row r="438" spans="2:2" x14ac:dyDescent="0.15">
      <c r="B438" s="25"/>
    </row>
    <row r="439" spans="2:2" x14ac:dyDescent="0.15">
      <c r="B439" s="25"/>
    </row>
    <row r="440" spans="2:2" x14ac:dyDescent="0.15">
      <c r="B440" s="25"/>
    </row>
    <row r="441" spans="2:2" x14ac:dyDescent="0.15">
      <c r="B441" s="25"/>
    </row>
    <row r="442" spans="2:2" x14ac:dyDescent="0.15">
      <c r="B442" s="25"/>
    </row>
    <row r="443" spans="2:2" x14ac:dyDescent="0.15">
      <c r="B443" s="25"/>
    </row>
    <row r="444" spans="2:2" x14ac:dyDescent="0.15">
      <c r="B444" s="25"/>
    </row>
    <row r="445" spans="2:2" x14ac:dyDescent="0.15">
      <c r="B445" s="25"/>
    </row>
    <row r="446" spans="2:2" x14ac:dyDescent="0.15">
      <c r="B446" s="25"/>
    </row>
    <row r="447" spans="2:2" x14ac:dyDescent="0.15">
      <c r="B447" s="25"/>
    </row>
    <row r="448" spans="2:2" x14ac:dyDescent="0.15">
      <c r="B448" s="25"/>
    </row>
    <row r="449" spans="2:2" x14ac:dyDescent="0.15">
      <c r="B449" s="25"/>
    </row>
    <row r="450" spans="2:2" x14ac:dyDescent="0.15">
      <c r="B450" s="25"/>
    </row>
    <row r="451" spans="2:2" x14ac:dyDescent="0.15">
      <c r="B451" s="25"/>
    </row>
    <row r="452" spans="2:2" x14ac:dyDescent="0.15">
      <c r="B452" s="25"/>
    </row>
    <row r="453" spans="2:2" x14ac:dyDescent="0.15">
      <c r="B453" s="25"/>
    </row>
    <row r="454" spans="2:2" x14ac:dyDescent="0.15">
      <c r="B454" s="25"/>
    </row>
    <row r="455" spans="2:2" x14ac:dyDescent="0.15">
      <c r="B455" s="25"/>
    </row>
    <row r="456" spans="2:2" x14ac:dyDescent="0.15">
      <c r="B456" s="25"/>
    </row>
    <row r="457" spans="2:2" x14ac:dyDescent="0.15">
      <c r="B457" s="25"/>
    </row>
    <row r="458" spans="2:2" x14ac:dyDescent="0.15">
      <c r="B458" s="25"/>
    </row>
    <row r="459" spans="2:2" x14ac:dyDescent="0.15">
      <c r="B459" s="25"/>
    </row>
    <row r="460" spans="2:2" x14ac:dyDescent="0.15">
      <c r="B460" s="25"/>
    </row>
    <row r="461" spans="2:2" x14ac:dyDescent="0.15">
      <c r="B461" s="25"/>
    </row>
    <row r="462" spans="2:2" x14ac:dyDescent="0.15">
      <c r="B462" s="25"/>
    </row>
    <row r="463" spans="2:2" x14ac:dyDescent="0.15">
      <c r="B463" s="25"/>
    </row>
    <row r="464" spans="2:2" x14ac:dyDescent="0.15">
      <c r="B464" s="25"/>
    </row>
    <row r="465" spans="2:2" x14ac:dyDescent="0.15">
      <c r="B465" s="25"/>
    </row>
    <row r="466" spans="2:2" x14ac:dyDescent="0.15">
      <c r="B466" s="25"/>
    </row>
    <row r="467" spans="2:2" x14ac:dyDescent="0.15">
      <c r="B467" s="25"/>
    </row>
    <row r="468" spans="2:2" x14ac:dyDescent="0.15">
      <c r="B468" s="25"/>
    </row>
    <row r="469" spans="2:2" x14ac:dyDescent="0.15">
      <c r="B469" s="25"/>
    </row>
    <row r="470" spans="2:2" x14ac:dyDescent="0.15">
      <c r="B470" s="25"/>
    </row>
    <row r="471" spans="2:2" x14ac:dyDescent="0.15">
      <c r="B471" s="25"/>
    </row>
    <row r="472" spans="2:2" x14ac:dyDescent="0.15">
      <c r="B472" s="25"/>
    </row>
    <row r="473" spans="2:2" x14ac:dyDescent="0.15">
      <c r="B473" s="25"/>
    </row>
    <row r="474" spans="2:2" x14ac:dyDescent="0.15">
      <c r="B474" s="25"/>
    </row>
    <row r="475" spans="2:2" x14ac:dyDescent="0.15">
      <c r="B475" s="25"/>
    </row>
    <row r="476" spans="2:2" x14ac:dyDescent="0.15">
      <c r="B476" s="25"/>
    </row>
    <row r="477" spans="2:2" x14ac:dyDescent="0.15">
      <c r="B477" s="25"/>
    </row>
    <row r="478" spans="2:2" x14ac:dyDescent="0.15">
      <c r="B478" s="25"/>
    </row>
    <row r="479" spans="2:2" x14ac:dyDescent="0.15">
      <c r="B479" s="25"/>
    </row>
    <row r="480" spans="2:2" x14ac:dyDescent="0.15">
      <c r="B480" s="25"/>
    </row>
    <row r="481" spans="2:2" x14ac:dyDescent="0.15">
      <c r="B481" s="25"/>
    </row>
    <row r="482" spans="2:2" x14ac:dyDescent="0.15">
      <c r="B482" s="25"/>
    </row>
    <row r="483" spans="2:2" x14ac:dyDescent="0.15">
      <c r="B483" s="25"/>
    </row>
    <row r="484" spans="2:2" x14ac:dyDescent="0.15">
      <c r="B484" s="25"/>
    </row>
    <row r="485" spans="2:2" x14ac:dyDescent="0.15">
      <c r="B485" s="25"/>
    </row>
    <row r="486" spans="2:2" x14ac:dyDescent="0.15">
      <c r="B486" s="25"/>
    </row>
    <row r="487" spans="2:2" x14ac:dyDescent="0.15">
      <c r="B487" s="25"/>
    </row>
    <row r="488" spans="2:2" x14ac:dyDescent="0.15">
      <c r="B488" s="25"/>
    </row>
    <row r="489" spans="2:2" x14ac:dyDescent="0.15">
      <c r="B489" s="25"/>
    </row>
    <row r="490" spans="2:2" x14ac:dyDescent="0.15">
      <c r="B490" s="25"/>
    </row>
    <row r="491" spans="2:2" x14ac:dyDescent="0.15">
      <c r="B491" s="25"/>
    </row>
    <row r="492" spans="2:2" x14ac:dyDescent="0.15">
      <c r="B492" s="25"/>
    </row>
    <row r="493" spans="2:2" x14ac:dyDescent="0.15">
      <c r="B493" s="25"/>
    </row>
    <row r="494" spans="2:2" x14ac:dyDescent="0.15">
      <c r="B494" s="25"/>
    </row>
    <row r="495" spans="2:2" x14ac:dyDescent="0.15">
      <c r="B495" s="25"/>
    </row>
    <row r="496" spans="2:2" x14ac:dyDescent="0.15">
      <c r="B496" s="25"/>
    </row>
    <row r="497" spans="2:2" x14ac:dyDescent="0.15">
      <c r="B497" s="25"/>
    </row>
    <row r="498" spans="2:2" x14ac:dyDescent="0.15">
      <c r="B498" s="25"/>
    </row>
    <row r="499" spans="2:2" x14ac:dyDescent="0.15">
      <c r="B499" s="25"/>
    </row>
    <row r="500" spans="2:2" x14ac:dyDescent="0.15">
      <c r="B500" s="25"/>
    </row>
    <row r="501" spans="2:2" x14ac:dyDescent="0.15">
      <c r="B501" s="25"/>
    </row>
    <row r="502" spans="2:2" x14ac:dyDescent="0.15">
      <c r="B502" s="25"/>
    </row>
    <row r="503" spans="2:2" x14ac:dyDescent="0.15">
      <c r="B503" s="25"/>
    </row>
    <row r="504" spans="2:2" x14ac:dyDescent="0.15">
      <c r="B504" s="25"/>
    </row>
    <row r="505" spans="2:2" x14ac:dyDescent="0.15">
      <c r="B505" s="25"/>
    </row>
    <row r="506" spans="2:2" x14ac:dyDescent="0.15">
      <c r="B506" s="25"/>
    </row>
    <row r="507" spans="2:2" x14ac:dyDescent="0.15">
      <c r="B507" s="25"/>
    </row>
    <row r="508" spans="2:2" x14ac:dyDescent="0.15">
      <c r="B508" s="25"/>
    </row>
    <row r="509" spans="2:2" x14ac:dyDescent="0.15">
      <c r="B509" s="25"/>
    </row>
    <row r="510" spans="2:2" x14ac:dyDescent="0.15">
      <c r="B510" s="25"/>
    </row>
    <row r="511" spans="2:2" x14ac:dyDescent="0.15">
      <c r="B511" s="25"/>
    </row>
    <row r="512" spans="2:2" x14ac:dyDescent="0.15">
      <c r="B512" s="25"/>
    </row>
    <row r="513" spans="2:2" x14ac:dyDescent="0.15">
      <c r="B513" s="25"/>
    </row>
    <row r="514" spans="2:2" x14ac:dyDescent="0.15">
      <c r="B514" s="25"/>
    </row>
    <row r="515" spans="2:2" x14ac:dyDescent="0.15">
      <c r="B515" s="25"/>
    </row>
    <row r="516" spans="2:2" x14ac:dyDescent="0.15">
      <c r="B516" s="25"/>
    </row>
    <row r="517" spans="2:2" x14ac:dyDescent="0.15">
      <c r="B517" s="25"/>
    </row>
    <row r="518" spans="2:2" x14ac:dyDescent="0.15">
      <c r="B518" s="25"/>
    </row>
    <row r="519" spans="2:2" x14ac:dyDescent="0.15">
      <c r="B519" s="25"/>
    </row>
    <row r="520" spans="2:2" x14ac:dyDescent="0.15">
      <c r="B520" s="25"/>
    </row>
    <row r="521" spans="2:2" x14ac:dyDescent="0.15">
      <c r="B521" s="25"/>
    </row>
    <row r="522" spans="2:2" x14ac:dyDescent="0.15">
      <c r="B522" s="25"/>
    </row>
    <row r="523" spans="2:2" x14ac:dyDescent="0.15">
      <c r="B523" s="25"/>
    </row>
    <row r="524" spans="2:2" x14ac:dyDescent="0.15">
      <c r="B524" s="25"/>
    </row>
    <row r="525" spans="2:2" x14ac:dyDescent="0.15">
      <c r="B525" s="25"/>
    </row>
    <row r="526" spans="2:2" x14ac:dyDescent="0.15">
      <c r="B526" s="25"/>
    </row>
    <row r="527" spans="2:2" x14ac:dyDescent="0.15">
      <c r="B527" s="25"/>
    </row>
    <row r="528" spans="2:2" x14ac:dyDescent="0.15">
      <c r="B528" s="25"/>
    </row>
    <row r="529" spans="2:2" x14ac:dyDescent="0.15">
      <c r="B529" s="25"/>
    </row>
    <row r="530" spans="2:2" x14ac:dyDescent="0.15">
      <c r="B530" s="25"/>
    </row>
    <row r="531" spans="2:2" x14ac:dyDescent="0.15">
      <c r="B531" s="25"/>
    </row>
    <row r="532" spans="2:2" x14ac:dyDescent="0.15">
      <c r="B532" s="25"/>
    </row>
    <row r="533" spans="2:2" x14ac:dyDescent="0.15">
      <c r="B533" s="25"/>
    </row>
    <row r="534" spans="2:2" x14ac:dyDescent="0.15">
      <c r="B534" s="25"/>
    </row>
    <row r="535" spans="2:2" x14ac:dyDescent="0.15">
      <c r="B535" s="25"/>
    </row>
    <row r="536" spans="2:2" x14ac:dyDescent="0.15">
      <c r="B536" s="25"/>
    </row>
    <row r="537" spans="2:2" x14ac:dyDescent="0.15">
      <c r="B537" s="25"/>
    </row>
    <row r="538" spans="2:2" x14ac:dyDescent="0.15">
      <c r="B538" s="25"/>
    </row>
    <row r="539" spans="2:2" x14ac:dyDescent="0.15">
      <c r="B539" s="25"/>
    </row>
    <row r="540" spans="2:2" x14ac:dyDescent="0.15">
      <c r="B540" s="25"/>
    </row>
    <row r="541" spans="2:2" x14ac:dyDescent="0.15">
      <c r="B541" s="25"/>
    </row>
    <row r="542" spans="2:2" x14ac:dyDescent="0.15">
      <c r="B542" s="25"/>
    </row>
    <row r="543" spans="2:2" x14ac:dyDescent="0.15">
      <c r="B543" s="25"/>
    </row>
    <row r="544" spans="2:2" x14ac:dyDescent="0.15">
      <c r="B544" s="25"/>
    </row>
    <row r="545" spans="2:2" x14ac:dyDescent="0.15">
      <c r="B545" s="25"/>
    </row>
    <row r="546" spans="2:2" x14ac:dyDescent="0.15">
      <c r="B546" s="25"/>
    </row>
    <row r="547" spans="2:2" x14ac:dyDescent="0.15">
      <c r="B547" s="25"/>
    </row>
    <row r="548" spans="2:2" x14ac:dyDescent="0.15">
      <c r="B548" s="25"/>
    </row>
    <row r="549" spans="2:2" x14ac:dyDescent="0.15">
      <c r="B549" s="25"/>
    </row>
    <row r="550" spans="2:2" x14ac:dyDescent="0.15">
      <c r="B550" s="25"/>
    </row>
    <row r="551" spans="2:2" x14ac:dyDescent="0.15">
      <c r="B551" s="25"/>
    </row>
    <row r="552" spans="2:2" x14ac:dyDescent="0.15">
      <c r="B552" s="25"/>
    </row>
    <row r="553" spans="2:2" x14ac:dyDescent="0.15">
      <c r="B553" s="25"/>
    </row>
    <row r="554" spans="2:2" x14ac:dyDescent="0.15">
      <c r="B554" s="25"/>
    </row>
    <row r="555" spans="2:2" x14ac:dyDescent="0.15">
      <c r="B555" s="25"/>
    </row>
    <row r="556" spans="2:2" x14ac:dyDescent="0.15">
      <c r="B556" s="25"/>
    </row>
    <row r="557" spans="2:2" x14ac:dyDescent="0.15">
      <c r="B557" s="25"/>
    </row>
    <row r="558" spans="2:2" x14ac:dyDescent="0.15">
      <c r="B558" s="25"/>
    </row>
    <row r="559" spans="2:2" x14ac:dyDescent="0.15">
      <c r="B559" s="25"/>
    </row>
    <row r="560" spans="2:2" x14ac:dyDescent="0.15">
      <c r="B560" s="25"/>
    </row>
    <row r="561" spans="2:2" x14ac:dyDescent="0.15">
      <c r="B561" s="25"/>
    </row>
    <row r="562" spans="2:2" x14ac:dyDescent="0.15">
      <c r="B562" s="25"/>
    </row>
    <row r="563" spans="2:2" x14ac:dyDescent="0.15">
      <c r="B563" s="25"/>
    </row>
    <row r="564" spans="2:2" x14ac:dyDescent="0.15">
      <c r="B564" s="25"/>
    </row>
    <row r="565" spans="2:2" x14ac:dyDescent="0.15">
      <c r="B565" s="25"/>
    </row>
    <row r="566" spans="2:2" x14ac:dyDescent="0.15">
      <c r="B566" s="25"/>
    </row>
    <row r="567" spans="2:2" x14ac:dyDescent="0.15">
      <c r="B567" s="25"/>
    </row>
    <row r="568" spans="2:2" x14ac:dyDescent="0.15">
      <c r="B568" s="25"/>
    </row>
    <row r="569" spans="2:2" x14ac:dyDescent="0.15">
      <c r="B569" s="25"/>
    </row>
    <row r="570" spans="2:2" x14ac:dyDescent="0.15">
      <c r="B570" s="25"/>
    </row>
    <row r="571" spans="2:2" x14ac:dyDescent="0.15">
      <c r="B571" s="25"/>
    </row>
    <row r="572" spans="2:2" x14ac:dyDescent="0.15">
      <c r="B572" s="25"/>
    </row>
    <row r="573" spans="2:2" x14ac:dyDescent="0.15">
      <c r="B573" s="25"/>
    </row>
    <row r="574" spans="2:2" x14ac:dyDescent="0.15">
      <c r="B574" s="25"/>
    </row>
    <row r="575" spans="2:2" x14ac:dyDescent="0.15">
      <c r="B575" s="25"/>
    </row>
    <row r="576" spans="2:2" x14ac:dyDescent="0.15">
      <c r="B576" s="25"/>
    </row>
    <row r="577" spans="2:2" x14ac:dyDescent="0.15">
      <c r="B577" s="25"/>
    </row>
    <row r="578" spans="2:2" x14ac:dyDescent="0.15">
      <c r="B578" s="25"/>
    </row>
  </sheetData>
  <phoneticPr fontId="4"/>
  <pageMargins left="0.78700000000000003" right="0.78700000000000003" top="0.41" bottom="0.6" header="0.3" footer="0.41"/>
  <pageSetup paperSize="12" orientation="portrait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7C80"/>
  </sheetPr>
  <dimension ref="A1:H527"/>
  <sheetViews>
    <sheetView view="pageBreakPreview" zoomScaleNormal="100" zoomScaleSheetLayoutView="100" workbookViewId="0">
      <selection activeCell="I1" sqref="I1"/>
    </sheetView>
  </sheetViews>
  <sheetFormatPr defaultColWidth="9" defaultRowHeight="12" x14ac:dyDescent="0.15"/>
  <cols>
    <col min="1" max="1" width="4.33203125" style="14" customWidth="1"/>
    <col min="2" max="2" width="13" style="18" customWidth="1"/>
    <col min="3" max="3" width="23" style="18" customWidth="1"/>
    <col min="4" max="4" width="16.109375" style="14" customWidth="1"/>
    <col min="5" max="5" width="4.6640625" style="14" customWidth="1"/>
    <col min="6" max="6" width="16.33203125" style="14" customWidth="1"/>
    <col min="7" max="7" width="4.21875" style="14" customWidth="1"/>
    <col min="8" max="8" width="45" style="16" customWidth="1"/>
    <col min="9" max="16384" width="9" style="14"/>
  </cols>
  <sheetData>
    <row r="1" spans="1:8" s="18" customFormat="1" x14ac:dyDescent="0.15">
      <c r="A1" s="85" t="s">
        <v>64</v>
      </c>
      <c r="D1" s="19"/>
      <c r="E1" s="19"/>
      <c r="H1" s="20"/>
    </row>
    <row r="2" spans="1:8" s="28" customFormat="1" x14ac:dyDescent="0.15">
      <c r="D2" s="29"/>
      <c r="E2" s="29"/>
      <c r="F2" s="18"/>
      <c r="H2" s="20"/>
    </row>
    <row r="3" spans="1:8" ht="21.75" customHeight="1" x14ac:dyDescent="0.2">
      <c r="A3" s="24" t="s">
        <v>34</v>
      </c>
      <c r="B3" s="21" t="s">
        <v>19</v>
      </c>
      <c r="C3" s="21" t="s">
        <v>3</v>
      </c>
      <c r="D3" s="24" t="s">
        <v>40</v>
      </c>
      <c r="E3" s="24" t="s">
        <v>41</v>
      </c>
      <c r="F3" s="24" t="s">
        <v>40</v>
      </c>
      <c r="G3" s="24" t="s">
        <v>41</v>
      </c>
    </row>
    <row r="4" spans="1:8" ht="21.75" customHeight="1" x14ac:dyDescent="0.2">
      <c r="A4" s="24">
        <v>1</v>
      </c>
      <c r="B4" s="24" t="str">
        <f>【男子】申込書※このシートのみ入力!D7</f>
        <v>熊本県</v>
      </c>
      <c r="C4" s="49">
        <f>【男子】申込書※このシートのみ入力!H8</f>
        <v>0</v>
      </c>
      <c r="D4" s="50">
        <f>【男子】申込書※このシートのみ入力!G22</f>
        <v>0</v>
      </c>
      <c r="E4" s="50">
        <f>【男子】申込書※このシートのみ入力!H21</f>
        <v>0</v>
      </c>
      <c r="F4" s="50">
        <f>【男子】申込書※このシートのみ入力!I22</f>
        <v>0</v>
      </c>
      <c r="G4" s="52">
        <f>【男子】申込書※このシートのみ入力!J21</f>
        <v>0</v>
      </c>
    </row>
    <row r="5" spans="1:8" ht="21.75" customHeight="1" x14ac:dyDescent="0.2">
      <c r="A5" s="24">
        <v>2</v>
      </c>
      <c r="B5" s="24" t="str">
        <f>【男子】申込書※このシートのみ入力!D7</f>
        <v>熊本県</v>
      </c>
      <c r="C5" s="49">
        <f>【男子】申込書※このシートのみ入力!H8</f>
        <v>0</v>
      </c>
      <c r="D5" s="50"/>
      <c r="E5" s="50">
        <f>【男子】申込書※このシートのみ入力!H23</f>
        <v>0</v>
      </c>
      <c r="F5" s="50">
        <f>【男子】申込書※このシートのみ入力!I24</f>
        <v>0</v>
      </c>
      <c r="G5" s="52">
        <f>【男子】申込書※このシートのみ入力!J23</f>
        <v>0</v>
      </c>
    </row>
    <row r="6" spans="1:8" ht="21.75" customHeight="1" x14ac:dyDescent="0.2">
      <c r="A6" s="24">
        <v>3</v>
      </c>
      <c r="B6" s="24" t="str">
        <f>【男子】申込書※このシートのみ入力!D7</f>
        <v>熊本県</v>
      </c>
      <c r="C6" s="49">
        <f>【男子】申込書※このシートのみ入力!H8</f>
        <v>0</v>
      </c>
      <c r="D6" s="50">
        <f>【男子】申込書※このシートのみ入力!G26</f>
        <v>0</v>
      </c>
      <c r="E6" s="50">
        <f>【男子】申込書※このシートのみ入力!H25</f>
        <v>0</v>
      </c>
      <c r="F6" s="50">
        <f>【男子】申込書※このシートのみ入力!I26</f>
        <v>0</v>
      </c>
      <c r="G6" s="52">
        <f>【男子】申込書※このシートのみ入力!J25</f>
        <v>0</v>
      </c>
    </row>
    <row r="7" spans="1:8" ht="21.75" customHeight="1" x14ac:dyDescent="0.2">
      <c r="A7" s="24">
        <v>4</v>
      </c>
      <c r="B7" s="24" t="str">
        <f>【男子】申込書※このシートのみ入力!D7</f>
        <v>熊本県</v>
      </c>
      <c r="C7" s="49">
        <f>【男子】申込書※このシートのみ入力!H8</f>
        <v>0</v>
      </c>
      <c r="D7" s="50">
        <f>【男子】申込書※このシートのみ入力!G28</f>
        <v>0</v>
      </c>
      <c r="E7" s="50">
        <f>【男子】申込書※このシートのみ入力!H27</f>
        <v>0</v>
      </c>
      <c r="F7" s="50">
        <f>【男子】申込書※このシートのみ入力!I28</f>
        <v>0</v>
      </c>
      <c r="G7" s="52">
        <f>【男子】申込書※このシートのみ入力!J27</f>
        <v>0</v>
      </c>
    </row>
    <row r="8" spans="1:8" ht="21.75" customHeight="1" x14ac:dyDescent="0.2">
      <c r="A8" s="24">
        <v>5</v>
      </c>
      <c r="B8" s="24" t="str">
        <f>【男子】申込書※このシートのみ入力!D7</f>
        <v>熊本県</v>
      </c>
      <c r="C8" s="49">
        <f>【男子】申込書※このシートのみ入力!H8</f>
        <v>0</v>
      </c>
      <c r="D8" s="50">
        <f>【男子】申込書※このシートのみ入力!G30</f>
        <v>0</v>
      </c>
      <c r="E8" s="50">
        <f>【男子】申込書※このシートのみ入力!H29</f>
        <v>0</v>
      </c>
      <c r="F8" s="50">
        <f>【男子】申込書※このシートのみ入力!I30</f>
        <v>0</v>
      </c>
      <c r="G8" s="52">
        <f>【男子】申込書※このシートのみ入力!J29</f>
        <v>0</v>
      </c>
    </row>
    <row r="9" spans="1:8" ht="21.75" customHeight="1" x14ac:dyDescent="0.2">
      <c r="A9" s="24">
        <v>6</v>
      </c>
      <c r="B9" s="24" t="str">
        <f>【男子】申込書※このシートのみ入力!D7</f>
        <v>熊本県</v>
      </c>
      <c r="C9" s="49">
        <f>【男子】申込書※このシートのみ入力!H8</f>
        <v>0</v>
      </c>
      <c r="D9" s="50">
        <f>【男子】申込書※このシートのみ入力!G32</f>
        <v>0</v>
      </c>
      <c r="E9" s="50">
        <f>【男子】申込書※このシートのみ入力!H31</f>
        <v>0</v>
      </c>
      <c r="F9" s="50">
        <f>【男子】申込書※このシートのみ入力!I32</f>
        <v>0</v>
      </c>
      <c r="G9" s="52">
        <f>【男子】申込書※このシートのみ入力!J31</f>
        <v>0</v>
      </c>
    </row>
    <row r="10" spans="1:8" ht="21.75" customHeight="1" x14ac:dyDescent="0.2">
      <c r="A10" s="24">
        <v>7</v>
      </c>
      <c r="B10" s="24" t="str">
        <f>【男子】申込書※このシートのみ入力!D7</f>
        <v>熊本県</v>
      </c>
      <c r="C10" s="49">
        <f>【男子】申込書※このシートのみ入力!H8</f>
        <v>0</v>
      </c>
      <c r="D10" s="50">
        <f>【男子】申込書※このシートのみ入力!G34</f>
        <v>0</v>
      </c>
      <c r="E10" s="50">
        <f>【男子】申込書※このシートのみ入力!H33</f>
        <v>0</v>
      </c>
      <c r="F10" s="50">
        <f>【男子】申込書※このシートのみ入力!I34</f>
        <v>0</v>
      </c>
      <c r="G10" s="52">
        <f>【男子】申込書※このシートのみ入力!J33</f>
        <v>0</v>
      </c>
    </row>
    <row r="11" spans="1:8" x14ac:dyDescent="0.15">
      <c r="B11" s="25"/>
    </row>
    <row r="12" spans="1:8" x14ac:dyDescent="0.15">
      <c r="B12" s="25"/>
    </row>
    <row r="13" spans="1:8" x14ac:dyDescent="0.15">
      <c r="B13" s="25"/>
    </row>
    <row r="14" spans="1:8" x14ac:dyDescent="0.15">
      <c r="B14" s="25"/>
    </row>
    <row r="15" spans="1:8" x14ac:dyDescent="0.15">
      <c r="B15" s="25"/>
    </row>
    <row r="16" spans="1:8" x14ac:dyDescent="0.15">
      <c r="B16" s="25"/>
    </row>
    <row r="17" spans="2:2" x14ac:dyDescent="0.15">
      <c r="B17" s="25"/>
    </row>
    <row r="18" spans="2:2" x14ac:dyDescent="0.15">
      <c r="B18" s="25"/>
    </row>
    <row r="19" spans="2:2" x14ac:dyDescent="0.15">
      <c r="B19" s="25"/>
    </row>
    <row r="20" spans="2:2" x14ac:dyDescent="0.15">
      <c r="B20" s="25"/>
    </row>
    <row r="21" spans="2:2" x14ac:dyDescent="0.15">
      <c r="B21" s="25"/>
    </row>
    <row r="22" spans="2:2" x14ac:dyDescent="0.15">
      <c r="B22" s="25"/>
    </row>
    <row r="23" spans="2:2" x14ac:dyDescent="0.15">
      <c r="B23" s="25"/>
    </row>
    <row r="24" spans="2:2" x14ac:dyDescent="0.15">
      <c r="B24" s="25"/>
    </row>
    <row r="25" spans="2:2" x14ac:dyDescent="0.15">
      <c r="B25" s="25"/>
    </row>
    <row r="26" spans="2:2" x14ac:dyDescent="0.15">
      <c r="B26" s="25"/>
    </row>
    <row r="27" spans="2:2" x14ac:dyDescent="0.15">
      <c r="B27" s="25"/>
    </row>
    <row r="28" spans="2:2" x14ac:dyDescent="0.15">
      <c r="B28" s="25"/>
    </row>
    <row r="29" spans="2:2" x14ac:dyDescent="0.15">
      <c r="B29" s="25"/>
    </row>
    <row r="30" spans="2:2" x14ac:dyDescent="0.15">
      <c r="B30" s="25"/>
    </row>
    <row r="31" spans="2:2" x14ac:dyDescent="0.15">
      <c r="B31" s="25"/>
    </row>
    <row r="32" spans="2:2" x14ac:dyDescent="0.15">
      <c r="B32" s="25"/>
    </row>
    <row r="33" spans="2:2" x14ac:dyDescent="0.15">
      <c r="B33" s="25"/>
    </row>
    <row r="34" spans="2:2" x14ac:dyDescent="0.15">
      <c r="B34" s="25"/>
    </row>
    <row r="35" spans="2:2" x14ac:dyDescent="0.15">
      <c r="B35" s="25"/>
    </row>
    <row r="36" spans="2:2" x14ac:dyDescent="0.15">
      <c r="B36" s="25"/>
    </row>
    <row r="37" spans="2:2" x14ac:dyDescent="0.15">
      <c r="B37" s="25"/>
    </row>
    <row r="38" spans="2:2" x14ac:dyDescent="0.15">
      <c r="B38" s="25"/>
    </row>
    <row r="39" spans="2:2" x14ac:dyDescent="0.15">
      <c r="B39" s="25"/>
    </row>
    <row r="40" spans="2:2" x14ac:dyDescent="0.15">
      <c r="B40" s="25"/>
    </row>
    <row r="41" spans="2:2" x14ac:dyDescent="0.15">
      <c r="B41" s="25"/>
    </row>
    <row r="42" spans="2:2" x14ac:dyDescent="0.15">
      <c r="B42" s="25"/>
    </row>
    <row r="43" spans="2:2" x14ac:dyDescent="0.15">
      <c r="B43" s="25"/>
    </row>
    <row r="44" spans="2:2" x14ac:dyDescent="0.15">
      <c r="B44" s="25"/>
    </row>
    <row r="45" spans="2:2" x14ac:dyDescent="0.15">
      <c r="B45" s="25"/>
    </row>
    <row r="46" spans="2:2" x14ac:dyDescent="0.15">
      <c r="B46" s="25"/>
    </row>
    <row r="47" spans="2:2" x14ac:dyDescent="0.15">
      <c r="B47" s="25"/>
    </row>
    <row r="48" spans="2:2" x14ac:dyDescent="0.15">
      <c r="B48" s="25"/>
    </row>
    <row r="49" spans="2:2" x14ac:dyDescent="0.15">
      <c r="B49" s="25"/>
    </row>
    <row r="50" spans="2:2" x14ac:dyDescent="0.15">
      <c r="B50" s="25"/>
    </row>
    <row r="51" spans="2:2" x14ac:dyDescent="0.15">
      <c r="B51" s="25"/>
    </row>
    <row r="52" spans="2:2" x14ac:dyDescent="0.15">
      <c r="B52" s="25"/>
    </row>
    <row r="53" spans="2:2" x14ac:dyDescent="0.15">
      <c r="B53" s="25"/>
    </row>
    <row r="54" spans="2:2" x14ac:dyDescent="0.15">
      <c r="B54" s="25"/>
    </row>
    <row r="56" spans="2:2" x14ac:dyDescent="0.15">
      <c r="B56" s="25"/>
    </row>
    <row r="57" spans="2:2" x14ac:dyDescent="0.15">
      <c r="B57" s="25"/>
    </row>
    <row r="58" spans="2:2" x14ac:dyDescent="0.15">
      <c r="B58" s="25"/>
    </row>
    <row r="59" spans="2:2" x14ac:dyDescent="0.15">
      <c r="B59" s="25"/>
    </row>
    <row r="60" spans="2:2" x14ac:dyDescent="0.15">
      <c r="B60" s="25"/>
    </row>
    <row r="61" spans="2:2" x14ac:dyDescent="0.15">
      <c r="B61" s="25"/>
    </row>
    <row r="62" spans="2:2" x14ac:dyDescent="0.15">
      <c r="B62" s="25"/>
    </row>
    <row r="63" spans="2:2" x14ac:dyDescent="0.15">
      <c r="B63" s="25"/>
    </row>
    <row r="64" spans="2:2" x14ac:dyDescent="0.15">
      <c r="B64" s="25"/>
    </row>
    <row r="65" spans="2:2" x14ac:dyDescent="0.15">
      <c r="B65" s="25"/>
    </row>
    <row r="66" spans="2:2" x14ac:dyDescent="0.15">
      <c r="B66" s="25"/>
    </row>
    <row r="67" spans="2:2" x14ac:dyDescent="0.15">
      <c r="B67" s="25"/>
    </row>
    <row r="68" spans="2:2" x14ac:dyDescent="0.15">
      <c r="B68" s="25"/>
    </row>
    <row r="69" spans="2:2" x14ac:dyDescent="0.15">
      <c r="B69" s="25"/>
    </row>
    <row r="70" spans="2:2" x14ac:dyDescent="0.15">
      <c r="B70" s="25"/>
    </row>
    <row r="71" spans="2:2" x14ac:dyDescent="0.15">
      <c r="B71" s="25"/>
    </row>
    <row r="72" spans="2:2" x14ac:dyDescent="0.15">
      <c r="B72" s="25"/>
    </row>
    <row r="73" spans="2:2" x14ac:dyDescent="0.15">
      <c r="B73" s="25"/>
    </row>
    <row r="74" spans="2:2" x14ac:dyDescent="0.15">
      <c r="B74" s="25"/>
    </row>
    <row r="75" spans="2:2" x14ac:dyDescent="0.15">
      <c r="B75" s="25"/>
    </row>
    <row r="76" spans="2:2" x14ac:dyDescent="0.15">
      <c r="B76" s="25"/>
    </row>
    <row r="77" spans="2:2" x14ac:dyDescent="0.15">
      <c r="B77" s="25"/>
    </row>
    <row r="78" spans="2:2" x14ac:dyDescent="0.15">
      <c r="B78" s="25"/>
    </row>
    <row r="79" spans="2:2" x14ac:dyDescent="0.15">
      <c r="B79" s="25"/>
    </row>
    <row r="80" spans="2:2" x14ac:dyDescent="0.15">
      <c r="B80" s="25"/>
    </row>
    <row r="81" spans="2:2" x14ac:dyDescent="0.15">
      <c r="B81" s="25"/>
    </row>
    <row r="82" spans="2:2" x14ac:dyDescent="0.15">
      <c r="B82" s="25"/>
    </row>
    <row r="83" spans="2:2" x14ac:dyDescent="0.15">
      <c r="B83" s="25"/>
    </row>
    <row r="84" spans="2:2" x14ac:dyDescent="0.15">
      <c r="B84" s="25"/>
    </row>
    <row r="85" spans="2:2" x14ac:dyDescent="0.15">
      <c r="B85" s="25"/>
    </row>
    <row r="86" spans="2:2" x14ac:dyDescent="0.15">
      <c r="B86" s="25"/>
    </row>
    <row r="87" spans="2:2" x14ac:dyDescent="0.15">
      <c r="B87" s="25"/>
    </row>
    <row r="88" spans="2:2" x14ac:dyDescent="0.15">
      <c r="B88" s="25"/>
    </row>
    <row r="89" spans="2:2" x14ac:dyDescent="0.15">
      <c r="B89" s="25"/>
    </row>
    <row r="90" spans="2:2" x14ac:dyDescent="0.15">
      <c r="B90" s="25"/>
    </row>
    <row r="91" spans="2:2" x14ac:dyDescent="0.15">
      <c r="B91" s="25"/>
    </row>
    <row r="92" spans="2:2" x14ac:dyDescent="0.15">
      <c r="B92" s="25"/>
    </row>
    <row r="93" spans="2:2" x14ac:dyDescent="0.15">
      <c r="B93" s="25"/>
    </row>
    <row r="94" spans="2:2" x14ac:dyDescent="0.15">
      <c r="B94" s="25"/>
    </row>
    <row r="96" spans="2:2" x14ac:dyDescent="0.15">
      <c r="B96" s="25"/>
    </row>
    <row r="97" spans="2:2" x14ac:dyDescent="0.15">
      <c r="B97" s="25"/>
    </row>
    <row r="98" spans="2:2" x14ac:dyDescent="0.15">
      <c r="B98" s="25"/>
    </row>
    <row r="99" spans="2:2" x14ac:dyDescent="0.15">
      <c r="B99" s="25"/>
    </row>
    <row r="100" spans="2:2" x14ac:dyDescent="0.15">
      <c r="B100" s="25"/>
    </row>
    <row r="101" spans="2:2" x14ac:dyDescent="0.15">
      <c r="B101" s="25"/>
    </row>
    <row r="102" spans="2:2" x14ac:dyDescent="0.15">
      <c r="B102" s="25"/>
    </row>
    <row r="103" spans="2:2" x14ac:dyDescent="0.15">
      <c r="B103" s="25"/>
    </row>
    <row r="104" spans="2:2" x14ac:dyDescent="0.15">
      <c r="B104" s="25"/>
    </row>
    <row r="106" spans="2:2" x14ac:dyDescent="0.15">
      <c r="B106" s="25"/>
    </row>
    <row r="107" spans="2:2" x14ac:dyDescent="0.15">
      <c r="B107" s="25"/>
    </row>
    <row r="108" spans="2:2" x14ac:dyDescent="0.15">
      <c r="B108" s="25"/>
    </row>
    <row r="109" spans="2:2" x14ac:dyDescent="0.15">
      <c r="B109" s="25"/>
    </row>
    <row r="110" spans="2:2" x14ac:dyDescent="0.15">
      <c r="B110" s="25"/>
    </row>
    <row r="111" spans="2:2" x14ac:dyDescent="0.15">
      <c r="B111" s="25"/>
    </row>
    <row r="112" spans="2:2" x14ac:dyDescent="0.15">
      <c r="B112" s="25"/>
    </row>
    <row r="113" spans="2:2" x14ac:dyDescent="0.15">
      <c r="B113" s="25"/>
    </row>
    <row r="114" spans="2:2" x14ac:dyDescent="0.15">
      <c r="B114" s="25"/>
    </row>
    <row r="116" spans="2:2" x14ac:dyDescent="0.15">
      <c r="B116" s="25"/>
    </row>
    <row r="117" spans="2:2" x14ac:dyDescent="0.15">
      <c r="B117" s="25"/>
    </row>
    <row r="118" spans="2:2" x14ac:dyDescent="0.15">
      <c r="B118" s="25"/>
    </row>
    <row r="119" spans="2:2" x14ac:dyDescent="0.15">
      <c r="B119" s="25"/>
    </row>
    <row r="120" spans="2:2" x14ac:dyDescent="0.15">
      <c r="B120" s="25"/>
    </row>
    <row r="121" spans="2:2" x14ac:dyDescent="0.15">
      <c r="B121" s="25"/>
    </row>
    <row r="122" spans="2:2" x14ac:dyDescent="0.15">
      <c r="B122" s="25"/>
    </row>
    <row r="123" spans="2:2" x14ac:dyDescent="0.15">
      <c r="B123" s="25"/>
    </row>
    <row r="124" spans="2:2" x14ac:dyDescent="0.15">
      <c r="B124" s="25"/>
    </row>
    <row r="126" spans="2:2" x14ac:dyDescent="0.15">
      <c r="B126" s="25"/>
    </row>
    <row r="127" spans="2:2" x14ac:dyDescent="0.15">
      <c r="B127" s="25"/>
    </row>
    <row r="128" spans="2:2" x14ac:dyDescent="0.15">
      <c r="B128" s="25"/>
    </row>
    <row r="129" spans="2:2" x14ac:dyDescent="0.15">
      <c r="B129" s="25"/>
    </row>
    <row r="130" spans="2:2" x14ac:dyDescent="0.15">
      <c r="B130" s="25"/>
    </row>
    <row r="131" spans="2:2" x14ac:dyDescent="0.15">
      <c r="B131" s="25"/>
    </row>
    <row r="132" spans="2:2" x14ac:dyDescent="0.15">
      <c r="B132" s="25"/>
    </row>
    <row r="133" spans="2:2" x14ac:dyDescent="0.15">
      <c r="B133" s="25"/>
    </row>
    <row r="134" spans="2:2" x14ac:dyDescent="0.15">
      <c r="B134" s="25"/>
    </row>
    <row r="136" spans="2:2" x14ac:dyDescent="0.15">
      <c r="B136" s="25"/>
    </row>
    <row r="137" spans="2:2" x14ac:dyDescent="0.15">
      <c r="B137" s="25"/>
    </row>
    <row r="138" spans="2:2" x14ac:dyDescent="0.15">
      <c r="B138" s="25"/>
    </row>
    <row r="139" spans="2:2" x14ac:dyDescent="0.15">
      <c r="B139" s="25"/>
    </row>
    <row r="140" spans="2:2" x14ac:dyDescent="0.15">
      <c r="B140" s="25"/>
    </row>
    <row r="141" spans="2:2" x14ac:dyDescent="0.15">
      <c r="B141" s="25"/>
    </row>
    <row r="142" spans="2:2" x14ac:dyDescent="0.15">
      <c r="B142" s="25"/>
    </row>
    <row r="143" spans="2:2" x14ac:dyDescent="0.15">
      <c r="B143" s="25"/>
    </row>
    <row r="144" spans="2:2" x14ac:dyDescent="0.15">
      <c r="B144" s="25"/>
    </row>
    <row r="145" spans="2:2" x14ac:dyDescent="0.15">
      <c r="B145" s="25"/>
    </row>
    <row r="147" spans="2:2" x14ac:dyDescent="0.15">
      <c r="B147" s="25"/>
    </row>
    <row r="148" spans="2:2" x14ac:dyDescent="0.15">
      <c r="B148" s="25"/>
    </row>
    <row r="149" spans="2:2" x14ac:dyDescent="0.15">
      <c r="B149" s="25"/>
    </row>
    <row r="150" spans="2:2" x14ac:dyDescent="0.15">
      <c r="B150" s="25"/>
    </row>
    <row r="151" spans="2:2" x14ac:dyDescent="0.15">
      <c r="B151" s="25"/>
    </row>
    <row r="152" spans="2:2" x14ac:dyDescent="0.15">
      <c r="B152" s="25"/>
    </row>
    <row r="153" spans="2:2" x14ac:dyDescent="0.15">
      <c r="B153" s="25"/>
    </row>
    <row r="154" spans="2:2" x14ac:dyDescent="0.15">
      <c r="B154" s="25"/>
    </row>
    <row r="155" spans="2:2" x14ac:dyDescent="0.15">
      <c r="B155" s="25"/>
    </row>
    <row r="157" spans="2:2" x14ac:dyDescent="0.15">
      <c r="B157" s="25"/>
    </row>
    <row r="158" spans="2:2" x14ac:dyDescent="0.15">
      <c r="B158" s="25"/>
    </row>
    <row r="159" spans="2:2" x14ac:dyDescent="0.15">
      <c r="B159" s="25"/>
    </row>
    <row r="160" spans="2:2" x14ac:dyDescent="0.15">
      <c r="B160" s="25"/>
    </row>
    <row r="161" spans="2:2" x14ac:dyDescent="0.15">
      <c r="B161" s="25"/>
    </row>
    <row r="162" spans="2:2" x14ac:dyDescent="0.15">
      <c r="B162" s="25"/>
    </row>
    <row r="163" spans="2:2" x14ac:dyDescent="0.15">
      <c r="B163" s="25"/>
    </row>
    <row r="164" spans="2:2" x14ac:dyDescent="0.15">
      <c r="B164" s="25"/>
    </row>
    <row r="165" spans="2:2" x14ac:dyDescent="0.15">
      <c r="B165" s="25"/>
    </row>
    <row r="166" spans="2:2" x14ac:dyDescent="0.15">
      <c r="B166" s="25"/>
    </row>
    <row r="167" spans="2:2" x14ac:dyDescent="0.15">
      <c r="B167" s="25"/>
    </row>
    <row r="168" spans="2:2" x14ac:dyDescent="0.15">
      <c r="B168" s="25"/>
    </row>
    <row r="170" spans="2:2" x14ac:dyDescent="0.15">
      <c r="B170" s="25"/>
    </row>
    <row r="171" spans="2:2" x14ac:dyDescent="0.15">
      <c r="B171" s="25"/>
    </row>
    <row r="172" spans="2:2" x14ac:dyDescent="0.15">
      <c r="B172" s="25"/>
    </row>
    <row r="173" spans="2:2" x14ac:dyDescent="0.15">
      <c r="B173" s="25"/>
    </row>
    <row r="174" spans="2:2" x14ac:dyDescent="0.15">
      <c r="B174" s="25"/>
    </row>
    <row r="175" spans="2:2" x14ac:dyDescent="0.15">
      <c r="B175" s="25"/>
    </row>
    <row r="177" spans="2:2" x14ac:dyDescent="0.15">
      <c r="B177" s="25"/>
    </row>
    <row r="178" spans="2:2" x14ac:dyDescent="0.15">
      <c r="B178" s="25"/>
    </row>
    <row r="179" spans="2:2" x14ac:dyDescent="0.15">
      <c r="B179" s="25"/>
    </row>
    <row r="180" spans="2:2" x14ac:dyDescent="0.15">
      <c r="B180" s="25"/>
    </row>
    <row r="182" spans="2:2" x14ac:dyDescent="0.15">
      <c r="B182" s="25"/>
    </row>
    <row r="183" spans="2:2" x14ac:dyDescent="0.15">
      <c r="B183" s="25"/>
    </row>
    <row r="184" spans="2:2" x14ac:dyDescent="0.15">
      <c r="B184" s="25"/>
    </row>
    <row r="185" spans="2:2" x14ac:dyDescent="0.15">
      <c r="B185" s="25"/>
    </row>
    <row r="186" spans="2:2" x14ac:dyDescent="0.15">
      <c r="B186" s="25"/>
    </row>
    <row r="187" spans="2:2" x14ac:dyDescent="0.15">
      <c r="B187" s="25"/>
    </row>
    <row r="188" spans="2:2" x14ac:dyDescent="0.15">
      <c r="B188" s="25"/>
    </row>
    <row r="189" spans="2:2" x14ac:dyDescent="0.15">
      <c r="B189" s="25"/>
    </row>
    <row r="190" spans="2:2" x14ac:dyDescent="0.15">
      <c r="B190" s="25"/>
    </row>
    <row r="192" spans="2:2" x14ac:dyDescent="0.15">
      <c r="B192" s="25"/>
    </row>
    <row r="193" spans="2:2" x14ac:dyDescent="0.15">
      <c r="B193" s="25"/>
    </row>
    <row r="194" spans="2:2" x14ac:dyDescent="0.15">
      <c r="B194" s="25"/>
    </row>
    <row r="195" spans="2:2" x14ac:dyDescent="0.15">
      <c r="B195" s="25"/>
    </row>
    <row r="196" spans="2:2" x14ac:dyDescent="0.15">
      <c r="B196" s="25"/>
    </row>
    <row r="197" spans="2:2" x14ac:dyDescent="0.15">
      <c r="B197" s="25"/>
    </row>
    <row r="199" spans="2:2" x14ac:dyDescent="0.15">
      <c r="B199" s="25"/>
    </row>
    <row r="200" spans="2:2" x14ac:dyDescent="0.15">
      <c r="B200" s="25"/>
    </row>
    <row r="201" spans="2:2" x14ac:dyDescent="0.15">
      <c r="B201" s="25"/>
    </row>
    <row r="202" spans="2:2" x14ac:dyDescent="0.15">
      <c r="B202" s="25"/>
    </row>
    <row r="203" spans="2:2" x14ac:dyDescent="0.15">
      <c r="B203" s="25"/>
    </row>
    <row r="204" spans="2:2" x14ac:dyDescent="0.15">
      <c r="B204" s="25"/>
    </row>
    <row r="205" spans="2:2" x14ac:dyDescent="0.15">
      <c r="B205" s="25"/>
    </row>
    <row r="206" spans="2:2" x14ac:dyDescent="0.15">
      <c r="B206" s="25"/>
    </row>
    <row r="207" spans="2:2" x14ac:dyDescent="0.15">
      <c r="B207" s="25"/>
    </row>
    <row r="209" spans="2:2" x14ac:dyDescent="0.15">
      <c r="B209" s="25"/>
    </row>
    <row r="210" spans="2:2" x14ac:dyDescent="0.15">
      <c r="B210" s="25"/>
    </row>
    <row r="211" spans="2:2" x14ac:dyDescent="0.15">
      <c r="B211" s="25"/>
    </row>
    <row r="212" spans="2:2" x14ac:dyDescent="0.15">
      <c r="B212" s="25"/>
    </row>
    <row r="213" spans="2:2" x14ac:dyDescent="0.15">
      <c r="B213" s="25"/>
    </row>
    <row r="214" spans="2:2" x14ac:dyDescent="0.15">
      <c r="B214" s="25"/>
    </row>
    <row r="215" spans="2:2" x14ac:dyDescent="0.15">
      <c r="B215" s="25"/>
    </row>
    <row r="216" spans="2:2" x14ac:dyDescent="0.15">
      <c r="B216" s="25"/>
    </row>
    <row r="217" spans="2:2" x14ac:dyDescent="0.15">
      <c r="B217" s="25"/>
    </row>
    <row r="219" spans="2:2" x14ac:dyDescent="0.15">
      <c r="B219" s="25"/>
    </row>
    <row r="220" spans="2:2" x14ac:dyDescent="0.15">
      <c r="B220" s="25"/>
    </row>
    <row r="221" spans="2:2" x14ac:dyDescent="0.15">
      <c r="B221" s="25"/>
    </row>
    <row r="222" spans="2:2" x14ac:dyDescent="0.15">
      <c r="B222" s="25"/>
    </row>
    <row r="223" spans="2:2" x14ac:dyDescent="0.15">
      <c r="B223" s="25"/>
    </row>
    <row r="224" spans="2:2" x14ac:dyDescent="0.15">
      <c r="B224" s="25"/>
    </row>
    <row r="225" spans="2:3" x14ac:dyDescent="0.15">
      <c r="B225" s="25"/>
    </row>
    <row r="226" spans="2:3" x14ac:dyDescent="0.15">
      <c r="B226" s="25"/>
    </row>
    <row r="227" spans="2:3" x14ac:dyDescent="0.2">
      <c r="B227" s="26"/>
      <c r="C227" s="27"/>
    </row>
    <row r="228" spans="2:3" x14ac:dyDescent="0.2">
      <c r="B228" s="26"/>
      <c r="C228" s="27"/>
    </row>
    <row r="229" spans="2:3" x14ac:dyDescent="0.2">
      <c r="B229" s="26"/>
      <c r="C229" s="27"/>
    </row>
    <row r="230" spans="2:3" x14ac:dyDescent="0.2">
      <c r="B230" s="26"/>
      <c r="C230" s="27"/>
    </row>
    <row r="231" spans="2:3" x14ac:dyDescent="0.2">
      <c r="B231" s="26"/>
      <c r="C231" s="27"/>
    </row>
    <row r="232" spans="2:3" x14ac:dyDescent="0.2">
      <c r="B232" s="26"/>
      <c r="C232" s="27"/>
    </row>
    <row r="233" spans="2:3" x14ac:dyDescent="0.2">
      <c r="B233" s="26"/>
      <c r="C233" s="27"/>
    </row>
    <row r="234" spans="2:3" x14ac:dyDescent="0.2">
      <c r="B234" s="26"/>
      <c r="C234" s="27"/>
    </row>
    <row r="235" spans="2:3" x14ac:dyDescent="0.15">
      <c r="B235" s="26"/>
    </row>
    <row r="236" spans="2:3" x14ac:dyDescent="0.15">
      <c r="B236" s="26"/>
    </row>
    <row r="237" spans="2:3" x14ac:dyDescent="0.15">
      <c r="B237" s="25"/>
    </row>
    <row r="239" spans="2:3" x14ac:dyDescent="0.15">
      <c r="B239" s="25"/>
    </row>
    <row r="240" spans="2:3" x14ac:dyDescent="0.15">
      <c r="B240" s="25"/>
    </row>
    <row r="241" spans="2:2" x14ac:dyDescent="0.15">
      <c r="B241" s="25"/>
    </row>
    <row r="242" spans="2:2" x14ac:dyDescent="0.15">
      <c r="B242" s="25"/>
    </row>
    <row r="243" spans="2:2" x14ac:dyDescent="0.15">
      <c r="B243" s="25"/>
    </row>
    <row r="244" spans="2:2" x14ac:dyDescent="0.15">
      <c r="B244" s="25"/>
    </row>
    <row r="245" spans="2:2" x14ac:dyDescent="0.15">
      <c r="B245" s="25"/>
    </row>
    <row r="246" spans="2:2" x14ac:dyDescent="0.15">
      <c r="B246" s="25"/>
    </row>
    <row r="247" spans="2:2" x14ac:dyDescent="0.15">
      <c r="B247" s="25"/>
    </row>
    <row r="249" spans="2:2" x14ac:dyDescent="0.15">
      <c r="B249" s="25"/>
    </row>
    <row r="250" spans="2:2" x14ac:dyDescent="0.15">
      <c r="B250" s="25"/>
    </row>
    <row r="251" spans="2:2" x14ac:dyDescent="0.15">
      <c r="B251" s="25"/>
    </row>
    <row r="252" spans="2:2" x14ac:dyDescent="0.15">
      <c r="B252" s="25"/>
    </row>
    <row r="254" spans="2:2" x14ac:dyDescent="0.15">
      <c r="B254" s="25"/>
    </row>
    <row r="255" spans="2:2" x14ac:dyDescent="0.15">
      <c r="B255" s="25"/>
    </row>
    <row r="256" spans="2:2" x14ac:dyDescent="0.15">
      <c r="B256" s="25"/>
    </row>
    <row r="257" spans="2:2" x14ac:dyDescent="0.15">
      <c r="B257" s="25"/>
    </row>
    <row r="258" spans="2:2" x14ac:dyDescent="0.15">
      <c r="B258" s="25"/>
    </row>
    <row r="259" spans="2:2" x14ac:dyDescent="0.15">
      <c r="B259" s="25"/>
    </row>
    <row r="261" spans="2:2" x14ac:dyDescent="0.15">
      <c r="B261" s="25"/>
    </row>
    <row r="262" spans="2:2" x14ac:dyDescent="0.15">
      <c r="B262" s="25"/>
    </row>
    <row r="263" spans="2:2" x14ac:dyDescent="0.15">
      <c r="B263" s="25"/>
    </row>
    <row r="264" spans="2:2" x14ac:dyDescent="0.15">
      <c r="B264" s="25"/>
    </row>
    <row r="265" spans="2:2" x14ac:dyDescent="0.15">
      <c r="B265" s="25"/>
    </row>
    <row r="266" spans="2:2" x14ac:dyDescent="0.15">
      <c r="B266" s="25"/>
    </row>
    <row r="267" spans="2:2" x14ac:dyDescent="0.15">
      <c r="B267" s="25"/>
    </row>
    <row r="268" spans="2:2" x14ac:dyDescent="0.15">
      <c r="B268" s="25"/>
    </row>
    <row r="269" spans="2:2" x14ac:dyDescent="0.15">
      <c r="B269" s="25"/>
    </row>
    <row r="270" spans="2:2" x14ac:dyDescent="0.15">
      <c r="B270" s="25"/>
    </row>
    <row r="272" spans="2:2" x14ac:dyDescent="0.15">
      <c r="B272" s="25"/>
    </row>
    <row r="273" spans="2:2" x14ac:dyDescent="0.15">
      <c r="B273" s="25"/>
    </row>
    <row r="274" spans="2:2" x14ac:dyDescent="0.15">
      <c r="B274" s="25"/>
    </row>
    <row r="275" spans="2:2" x14ac:dyDescent="0.15">
      <c r="B275" s="25"/>
    </row>
    <row r="276" spans="2:2" x14ac:dyDescent="0.15">
      <c r="B276" s="25"/>
    </row>
    <row r="277" spans="2:2" x14ac:dyDescent="0.15">
      <c r="B277" s="25"/>
    </row>
    <row r="278" spans="2:2" x14ac:dyDescent="0.15">
      <c r="B278" s="25"/>
    </row>
    <row r="279" spans="2:2" x14ac:dyDescent="0.15">
      <c r="B279" s="25"/>
    </row>
    <row r="280" spans="2:2" x14ac:dyDescent="0.15">
      <c r="B280" s="25"/>
    </row>
    <row r="282" spans="2:2" x14ac:dyDescent="0.15">
      <c r="B282" s="25"/>
    </row>
    <row r="283" spans="2:2" x14ac:dyDescent="0.15">
      <c r="B283" s="25"/>
    </row>
    <row r="284" spans="2:2" x14ac:dyDescent="0.15">
      <c r="B284" s="25"/>
    </row>
    <row r="285" spans="2:2" x14ac:dyDescent="0.15">
      <c r="B285" s="25"/>
    </row>
    <row r="286" spans="2:2" x14ac:dyDescent="0.15">
      <c r="B286" s="25"/>
    </row>
    <row r="287" spans="2:2" x14ac:dyDescent="0.15">
      <c r="B287" s="25"/>
    </row>
    <row r="289" spans="2:2" x14ac:dyDescent="0.15">
      <c r="B289" s="25"/>
    </row>
    <row r="290" spans="2:2" x14ac:dyDescent="0.15">
      <c r="B290" s="25"/>
    </row>
    <row r="291" spans="2:2" x14ac:dyDescent="0.15">
      <c r="B291" s="25"/>
    </row>
    <row r="292" spans="2:2" x14ac:dyDescent="0.15">
      <c r="B292" s="25"/>
    </row>
    <row r="293" spans="2:2" x14ac:dyDescent="0.15">
      <c r="B293" s="25"/>
    </row>
    <row r="295" spans="2:2" x14ac:dyDescent="0.15">
      <c r="B295" s="25"/>
    </row>
    <row r="296" spans="2:2" x14ac:dyDescent="0.15">
      <c r="B296" s="25"/>
    </row>
    <row r="297" spans="2:2" x14ac:dyDescent="0.15">
      <c r="B297" s="25"/>
    </row>
    <row r="298" spans="2:2" x14ac:dyDescent="0.15">
      <c r="B298" s="25"/>
    </row>
    <row r="299" spans="2:2" x14ac:dyDescent="0.15">
      <c r="B299" s="25"/>
    </row>
    <row r="300" spans="2:2" x14ac:dyDescent="0.15">
      <c r="B300" s="25"/>
    </row>
    <row r="301" spans="2:2" x14ac:dyDescent="0.15">
      <c r="B301" s="25"/>
    </row>
    <row r="302" spans="2:2" x14ac:dyDescent="0.15">
      <c r="B302" s="25"/>
    </row>
    <row r="303" spans="2:2" x14ac:dyDescent="0.15">
      <c r="B303" s="25"/>
    </row>
    <row r="305" spans="2:2" x14ac:dyDescent="0.15">
      <c r="B305" s="25"/>
    </row>
    <row r="306" spans="2:2" x14ac:dyDescent="0.15">
      <c r="B306" s="25"/>
    </row>
    <row r="307" spans="2:2" x14ac:dyDescent="0.15">
      <c r="B307" s="25"/>
    </row>
    <row r="308" spans="2:2" x14ac:dyDescent="0.15">
      <c r="B308" s="25"/>
    </row>
    <row r="309" spans="2:2" x14ac:dyDescent="0.15">
      <c r="B309" s="25"/>
    </row>
    <row r="310" spans="2:2" x14ac:dyDescent="0.15">
      <c r="B310" s="25"/>
    </row>
    <row r="311" spans="2:2" x14ac:dyDescent="0.15">
      <c r="B311" s="25"/>
    </row>
    <row r="312" spans="2:2" x14ac:dyDescent="0.15">
      <c r="B312" s="25"/>
    </row>
    <row r="313" spans="2:2" x14ac:dyDescent="0.15">
      <c r="B313" s="25"/>
    </row>
    <row r="315" spans="2:2" x14ac:dyDescent="0.15">
      <c r="B315" s="25"/>
    </row>
    <row r="316" spans="2:2" x14ac:dyDescent="0.15">
      <c r="B316" s="25"/>
    </row>
    <row r="317" spans="2:2" x14ac:dyDescent="0.15">
      <c r="B317" s="25"/>
    </row>
    <row r="318" spans="2:2" x14ac:dyDescent="0.15">
      <c r="B318" s="25"/>
    </row>
    <row r="320" spans="2:2" x14ac:dyDescent="0.15">
      <c r="B320" s="25"/>
    </row>
    <row r="321" spans="2:2" x14ac:dyDescent="0.15">
      <c r="B321" s="25"/>
    </row>
    <row r="322" spans="2:2" x14ac:dyDescent="0.15">
      <c r="B322" s="25"/>
    </row>
    <row r="323" spans="2:2" x14ac:dyDescent="0.15">
      <c r="B323" s="25"/>
    </row>
    <row r="324" spans="2:2" x14ac:dyDescent="0.15">
      <c r="B324" s="25"/>
    </row>
    <row r="325" spans="2:2" x14ac:dyDescent="0.15">
      <c r="B325" s="25"/>
    </row>
    <row r="326" spans="2:2" x14ac:dyDescent="0.15">
      <c r="B326" s="25"/>
    </row>
    <row r="327" spans="2:2" x14ac:dyDescent="0.15">
      <c r="B327" s="25"/>
    </row>
    <row r="328" spans="2:2" x14ac:dyDescent="0.15">
      <c r="B328" s="25"/>
    </row>
    <row r="330" spans="2:2" x14ac:dyDescent="0.15">
      <c r="B330" s="25"/>
    </row>
    <row r="331" spans="2:2" x14ac:dyDescent="0.15">
      <c r="B331" s="25"/>
    </row>
    <row r="332" spans="2:2" x14ac:dyDescent="0.15">
      <c r="B332" s="25"/>
    </row>
    <row r="333" spans="2:2" x14ac:dyDescent="0.15">
      <c r="B333" s="25"/>
    </row>
    <row r="334" spans="2:2" x14ac:dyDescent="0.15">
      <c r="B334" s="25"/>
    </row>
    <row r="335" spans="2:2" x14ac:dyDescent="0.15">
      <c r="B335" s="25"/>
    </row>
    <row r="336" spans="2:2" x14ac:dyDescent="0.15">
      <c r="B336" s="25"/>
    </row>
    <row r="337" spans="2:2" x14ac:dyDescent="0.15">
      <c r="B337" s="25"/>
    </row>
    <row r="338" spans="2:2" x14ac:dyDescent="0.15">
      <c r="B338" s="25"/>
    </row>
    <row r="339" spans="2:2" x14ac:dyDescent="0.15">
      <c r="B339" s="25"/>
    </row>
    <row r="341" spans="2:2" x14ac:dyDescent="0.15">
      <c r="B341" s="25"/>
    </row>
    <row r="342" spans="2:2" x14ac:dyDescent="0.15">
      <c r="B342" s="25"/>
    </row>
    <row r="343" spans="2:2" x14ac:dyDescent="0.15">
      <c r="B343" s="25"/>
    </row>
    <row r="344" spans="2:2" x14ac:dyDescent="0.15">
      <c r="B344" s="25"/>
    </row>
    <row r="346" spans="2:2" x14ac:dyDescent="0.15">
      <c r="B346" s="25"/>
    </row>
    <row r="347" spans="2:2" x14ac:dyDescent="0.15">
      <c r="B347" s="25"/>
    </row>
    <row r="348" spans="2:2" x14ac:dyDescent="0.15">
      <c r="B348" s="25"/>
    </row>
    <row r="349" spans="2:2" x14ac:dyDescent="0.15">
      <c r="B349" s="25"/>
    </row>
    <row r="351" spans="2:2" x14ac:dyDescent="0.15">
      <c r="B351" s="25"/>
    </row>
    <row r="352" spans="2:2" x14ac:dyDescent="0.15">
      <c r="B352" s="25"/>
    </row>
    <row r="353" spans="2:2" x14ac:dyDescent="0.15">
      <c r="B353" s="25"/>
    </row>
    <row r="355" spans="2:2" x14ac:dyDescent="0.15">
      <c r="B355" s="25"/>
    </row>
    <row r="356" spans="2:2" x14ac:dyDescent="0.15">
      <c r="B356" s="25"/>
    </row>
    <row r="357" spans="2:2" x14ac:dyDescent="0.15">
      <c r="B357" s="25"/>
    </row>
    <row r="358" spans="2:2" x14ac:dyDescent="0.15">
      <c r="B358" s="25"/>
    </row>
    <row r="359" spans="2:2" x14ac:dyDescent="0.15">
      <c r="B359" s="25"/>
    </row>
    <row r="360" spans="2:2" x14ac:dyDescent="0.15">
      <c r="B360" s="25"/>
    </row>
    <row r="361" spans="2:2" x14ac:dyDescent="0.15">
      <c r="B361" s="25"/>
    </row>
    <row r="362" spans="2:2" x14ac:dyDescent="0.15">
      <c r="B362" s="25"/>
    </row>
    <row r="363" spans="2:2" x14ac:dyDescent="0.15">
      <c r="B363" s="25"/>
    </row>
    <row r="364" spans="2:2" x14ac:dyDescent="0.15">
      <c r="B364" s="25"/>
    </row>
    <row r="365" spans="2:2" x14ac:dyDescent="0.15">
      <c r="B365" s="25"/>
    </row>
    <row r="366" spans="2:2" x14ac:dyDescent="0.15">
      <c r="B366" s="25"/>
    </row>
    <row r="367" spans="2:2" x14ac:dyDescent="0.15">
      <c r="B367" s="25"/>
    </row>
    <row r="368" spans="2:2" x14ac:dyDescent="0.15">
      <c r="B368" s="25"/>
    </row>
    <row r="369" spans="2:2" x14ac:dyDescent="0.15">
      <c r="B369" s="25"/>
    </row>
    <row r="370" spans="2:2" x14ac:dyDescent="0.15">
      <c r="B370" s="25"/>
    </row>
    <row r="371" spans="2:2" x14ac:dyDescent="0.15">
      <c r="B371" s="25"/>
    </row>
    <row r="372" spans="2:2" x14ac:dyDescent="0.15">
      <c r="B372" s="25"/>
    </row>
    <row r="373" spans="2:2" x14ac:dyDescent="0.15">
      <c r="B373" s="25"/>
    </row>
    <row r="374" spans="2:2" x14ac:dyDescent="0.15">
      <c r="B374" s="25"/>
    </row>
    <row r="375" spans="2:2" x14ac:dyDescent="0.15">
      <c r="B375" s="25"/>
    </row>
    <row r="376" spans="2:2" x14ac:dyDescent="0.15">
      <c r="B376" s="25"/>
    </row>
    <row r="377" spans="2:2" x14ac:dyDescent="0.15">
      <c r="B377" s="25"/>
    </row>
    <row r="378" spans="2:2" x14ac:dyDescent="0.15">
      <c r="B378" s="25"/>
    </row>
    <row r="379" spans="2:2" x14ac:dyDescent="0.15">
      <c r="B379" s="25"/>
    </row>
    <row r="380" spans="2:2" x14ac:dyDescent="0.15">
      <c r="B380" s="25"/>
    </row>
    <row r="381" spans="2:2" x14ac:dyDescent="0.15">
      <c r="B381" s="25"/>
    </row>
    <row r="382" spans="2:2" x14ac:dyDescent="0.15">
      <c r="B382" s="25"/>
    </row>
    <row r="383" spans="2:2" x14ac:dyDescent="0.15">
      <c r="B383" s="25"/>
    </row>
    <row r="384" spans="2:2" x14ac:dyDescent="0.15">
      <c r="B384" s="25"/>
    </row>
    <row r="385" spans="2:2" x14ac:dyDescent="0.15">
      <c r="B385" s="25"/>
    </row>
    <row r="386" spans="2:2" x14ac:dyDescent="0.15">
      <c r="B386" s="25"/>
    </row>
    <row r="387" spans="2:2" x14ac:dyDescent="0.15">
      <c r="B387" s="25"/>
    </row>
    <row r="388" spans="2:2" x14ac:dyDescent="0.15">
      <c r="B388" s="25"/>
    </row>
    <row r="389" spans="2:2" x14ac:dyDescent="0.15">
      <c r="B389" s="25"/>
    </row>
    <row r="390" spans="2:2" x14ac:dyDescent="0.15">
      <c r="B390" s="25"/>
    </row>
    <row r="391" spans="2:2" x14ac:dyDescent="0.15">
      <c r="B391" s="25"/>
    </row>
    <row r="392" spans="2:2" x14ac:dyDescent="0.15">
      <c r="B392" s="25"/>
    </row>
    <row r="393" spans="2:2" x14ac:dyDescent="0.15">
      <c r="B393" s="25"/>
    </row>
    <row r="394" spans="2:2" x14ac:dyDescent="0.15">
      <c r="B394" s="25"/>
    </row>
    <row r="395" spans="2:2" x14ac:dyDescent="0.15">
      <c r="B395" s="25"/>
    </row>
    <row r="396" spans="2:2" x14ac:dyDescent="0.15">
      <c r="B396" s="25"/>
    </row>
    <row r="397" spans="2:2" x14ac:dyDescent="0.15">
      <c r="B397" s="25"/>
    </row>
    <row r="398" spans="2:2" x14ac:dyDescent="0.15">
      <c r="B398" s="25"/>
    </row>
    <row r="399" spans="2:2" x14ac:dyDescent="0.15">
      <c r="B399" s="25"/>
    </row>
    <row r="400" spans="2:2" x14ac:dyDescent="0.15">
      <c r="B400" s="25"/>
    </row>
    <row r="401" spans="2:2" x14ac:dyDescent="0.15">
      <c r="B401" s="25"/>
    </row>
    <row r="402" spans="2:2" x14ac:dyDescent="0.15">
      <c r="B402" s="25"/>
    </row>
    <row r="403" spans="2:2" x14ac:dyDescent="0.15">
      <c r="B403" s="25"/>
    </row>
    <row r="404" spans="2:2" x14ac:dyDescent="0.15">
      <c r="B404" s="25"/>
    </row>
    <row r="405" spans="2:2" x14ac:dyDescent="0.15">
      <c r="B405" s="25"/>
    </row>
    <row r="406" spans="2:2" x14ac:dyDescent="0.15">
      <c r="B406" s="25"/>
    </row>
    <row r="407" spans="2:2" x14ac:dyDescent="0.15">
      <c r="B407" s="25"/>
    </row>
    <row r="408" spans="2:2" x14ac:dyDescent="0.15">
      <c r="B408" s="25"/>
    </row>
    <row r="409" spans="2:2" x14ac:dyDescent="0.15">
      <c r="B409" s="25"/>
    </row>
    <row r="410" spans="2:2" x14ac:dyDescent="0.15">
      <c r="B410" s="25"/>
    </row>
    <row r="411" spans="2:2" x14ac:dyDescent="0.15">
      <c r="B411" s="25"/>
    </row>
    <row r="412" spans="2:2" x14ac:dyDescent="0.15">
      <c r="B412" s="25"/>
    </row>
    <row r="413" spans="2:2" x14ac:dyDescent="0.15">
      <c r="B413" s="25"/>
    </row>
    <row r="414" spans="2:2" x14ac:dyDescent="0.15">
      <c r="B414" s="25"/>
    </row>
    <row r="415" spans="2:2" x14ac:dyDescent="0.15">
      <c r="B415" s="25"/>
    </row>
    <row r="416" spans="2:2" x14ac:dyDescent="0.15">
      <c r="B416" s="25"/>
    </row>
    <row r="417" spans="2:2" x14ac:dyDescent="0.15">
      <c r="B417" s="25"/>
    </row>
    <row r="418" spans="2:2" x14ac:dyDescent="0.15">
      <c r="B418" s="25"/>
    </row>
    <row r="419" spans="2:2" x14ac:dyDescent="0.15">
      <c r="B419" s="25"/>
    </row>
    <row r="420" spans="2:2" x14ac:dyDescent="0.15">
      <c r="B420" s="25"/>
    </row>
    <row r="421" spans="2:2" x14ac:dyDescent="0.15">
      <c r="B421" s="25"/>
    </row>
    <row r="422" spans="2:2" x14ac:dyDescent="0.15">
      <c r="B422" s="25"/>
    </row>
    <row r="423" spans="2:2" x14ac:dyDescent="0.15">
      <c r="B423" s="25"/>
    </row>
    <row r="424" spans="2:2" x14ac:dyDescent="0.15">
      <c r="B424" s="25"/>
    </row>
    <row r="425" spans="2:2" x14ac:dyDescent="0.15">
      <c r="B425" s="25"/>
    </row>
    <row r="426" spans="2:2" x14ac:dyDescent="0.15">
      <c r="B426" s="25"/>
    </row>
    <row r="427" spans="2:2" x14ac:dyDescent="0.15">
      <c r="B427" s="25"/>
    </row>
    <row r="428" spans="2:2" x14ac:dyDescent="0.15">
      <c r="B428" s="25"/>
    </row>
    <row r="429" spans="2:2" x14ac:dyDescent="0.15">
      <c r="B429" s="25"/>
    </row>
    <row r="430" spans="2:2" x14ac:dyDescent="0.15">
      <c r="B430" s="25"/>
    </row>
    <row r="431" spans="2:2" x14ac:dyDescent="0.15">
      <c r="B431" s="25"/>
    </row>
    <row r="432" spans="2:2" x14ac:dyDescent="0.15">
      <c r="B432" s="25"/>
    </row>
    <row r="433" spans="2:2" x14ac:dyDescent="0.15">
      <c r="B433" s="25"/>
    </row>
    <row r="434" spans="2:2" x14ac:dyDescent="0.15">
      <c r="B434" s="25"/>
    </row>
    <row r="435" spans="2:2" x14ac:dyDescent="0.15">
      <c r="B435" s="25"/>
    </row>
    <row r="436" spans="2:2" x14ac:dyDescent="0.15">
      <c r="B436" s="25"/>
    </row>
    <row r="437" spans="2:2" x14ac:dyDescent="0.15">
      <c r="B437" s="25"/>
    </row>
    <row r="438" spans="2:2" x14ac:dyDescent="0.15">
      <c r="B438" s="25"/>
    </row>
    <row r="439" spans="2:2" x14ac:dyDescent="0.15">
      <c r="B439" s="25"/>
    </row>
    <row r="440" spans="2:2" x14ac:dyDescent="0.15">
      <c r="B440" s="25"/>
    </row>
    <row r="441" spans="2:2" x14ac:dyDescent="0.15">
      <c r="B441" s="25"/>
    </row>
    <row r="442" spans="2:2" x14ac:dyDescent="0.15">
      <c r="B442" s="25"/>
    </row>
    <row r="443" spans="2:2" x14ac:dyDescent="0.15">
      <c r="B443" s="25"/>
    </row>
    <row r="444" spans="2:2" x14ac:dyDescent="0.15">
      <c r="B444" s="25"/>
    </row>
    <row r="445" spans="2:2" x14ac:dyDescent="0.15">
      <c r="B445" s="25"/>
    </row>
    <row r="446" spans="2:2" x14ac:dyDescent="0.15">
      <c r="B446" s="25"/>
    </row>
    <row r="447" spans="2:2" x14ac:dyDescent="0.15">
      <c r="B447" s="25"/>
    </row>
    <row r="448" spans="2:2" x14ac:dyDescent="0.15">
      <c r="B448" s="25"/>
    </row>
    <row r="449" spans="2:2" x14ac:dyDescent="0.15">
      <c r="B449" s="25"/>
    </row>
    <row r="450" spans="2:2" x14ac:dyDescent="0.15">
      <c r="B450" s="25"/>
    </row>
    <row r="451" spans="2:2" x14ac:dyDescent="0.15">
      <c r="B451" s="25"/>
    </row>
    <row r="452" spans="2:2" x14ac:dyDescent="0.15">
      <c r="B452" s="25"/>
    </row>
    <row r="453" spans="2:2" x14ac:dyDescent="0.15">
      <c r="B453" s="25"/>
    </row>
    <row r="454" spans="2:2" x14ac:dyDescent="0.15">
      <c r="B454" s="25"/>
    </row>
    <row r="455" spans="2:2" x14ac:dyDescent="0.15">
      <c r="B455" s="25"/>
    </row>
    <row r="456" spans="2:2" x14ac:dyDescent="0.15">
      <c r="B456" s="25"/>
    </row>
    <row r="457" spans="2:2" x14ac:dyDescent="0.15">
      <c r="B457" s="25"/>
    </row>
    <row r="458" spans="2:2" x14ac:dyDescent="0.15">
      <c r="B458" s="25"/>
    </row>
    <row r="459" spans="2:2" x14ac:dyDescent="0.15">
      <c r="B459" s="25"/>
    </row>
    <row r="460" spans="2:2" x14ac:dyDescent="0.15">
      <c r="B460" s="25"/>
    </row>
    <row r="461" spans="2:2" x14ac:dyDescent="0.15">
      <c r="B461" s="25"/>
    </row>
    <row r="462" spans="2:2" x14ac:dyDescent="0.15">
      <c r="B462" s="25"/>
    </row>
    <row r="463" spans="2:2" x14ac:dyDescent="0.15">
      <c r="B463" s="25"/>
    </row>
    <row r="464" spans="2:2" x14ac:dyDescent="0.15">
      <c r="B464" s="25"/>
    </row>
    <row r="465" spans="2:2" x14ac:dyDescent="0.15">
      <c r="B465" s="25"/>
    </row>
    <row r="466" spans="2:2" x14ac:dyDescent="0.15">
      <c r="B466" s="25"/>
    </row>
    <row r="467" spans="2:2" x14ac:dyDescent="0.15">
      <c r="B467" s="25"/>
    </row>
    <row r="468" spans="2:2" x14ac:dyDescent="0.15">
      <c r="B468" s="25"/>
    </row>
    <row r="469" spans="2:2" x14ac:dyDescent="0.15">
      <c r="B469" s="25"/>
    </row>
    <row r="470" spans="2:2" x14ac:dyDescent="0.15">
      <c r="B470" s="25"/>
    </row>
    <row r="471" spans="2:2" x14ac:dyDescent="0.15">
      <c r="B471" s="25"/>
    </row>
    <row r="472" spans="2:2" x14ac:dyDescent="0.15">
      <c r="B472" s="25"/>
    </row>
    <row r="473" spans="2:2" x14ac:dyDescent="0.15">
      <c r="B473" s="25"/>
    </row>
    <row r="474" spans="2:2" x14ac:dyDescent="0.15">
      <c r="B474" s="25"/>
    </row>
    <row r="475" spans="2:2" x14ac:dyDescent="0.15">
      <c r="B475" s="25"/>
    </row>
    <row r="476" spans="2:2" x14ac:dyDescent="0.15">
      <c r="B476" s="25"/>
    </row>
    <row r="477" spans="2:2" x14ac:dyDescent="0.15">
      <c r="B477" s="25"/>
    </row>
    <row r="478" spans="2:2" x14ac:dyDescent="0.15">
      <c r="B478" s="25"/>
    </row>
    <row r="479" spans="2:2" x14ac:dyDescent="0.15">
      <c r="B479" s="25"/>
    </row>
    <row r="480" spans="2:2" x14ac:dyDescent="0.15">
      <c r="B480" s="25"/>
    </row>
    <row r="481" spans="2:2" x14ac:dyDescent="0.15">
      <c r="B481" s="25"/>
    </row>
    <row r="482" spans="2:2" x14ac:dyDescent="0.15">
      <c r="B482" s="25"/>
    </row>
    <row r="483" spans="2:2" x14ac:dyDescent="0.15">
      <c r="B483" s="25"/>
    </row>
    <row r="484" spans="2:2" x14ac:dyDescent="0.15">
      <c r="B484" s="25"/>
    </row>
    <row r="485" spans="2:2" x14ac:dyDescent="0.15">
      <c r="B485" s="25"/>
    </row>
    <row r="486" spans="2:2" x14ac:dyDescent="0.15">
      <c r="B486" s="25"/>
    </row>
    <row r="487" spans="2:2" x14ac:dyDescent="0.15">
      <c r="B487" s="25"/>
    </row>
    <row r="488" spans="2:2" x14ac:dyDescent="0.15">
      <c r="B488" s="25"/>
    </row>
    <row r="489" spans="2:2" x14ac:dyDescent="0.15">
      <c r="B489" s="25"/>
    </row>
    <row r="490" spans="2:2" x14ac:dyDescent="0.15">
      <c r="B490" s="25"/>
    </row>
    <row r="491" spans="2:2" x14ac:dyDescent="0.15">
      <c r="B491" s="25"/>
    </row>
    <row r="492" spans="2:2" x14ac:dyDescent="0.15">
      <c r="B492" s="25"/>
    </row>
    <row r="493" spans="2:2" x14ac:dyDescent="0.15">
      <c r="B493" s="25"/>
    </row>
    <row r="494" spans="2:2" x14ac:dyDescent="0.15">
      <c r="B494" s="25"/>
    </row>
    <row r="495" spans="2:2" x14ac:dyDescent="0.15">
      <c r="B495" s="25"/>
    </row>
    <row r="496" spans="2:2" x14ac:dyDescent="0.15">
      <c r="B496" s="25"/>
    </row>
    <row r="497" spans="2:2" x14ac:dyDescent="0.15">
      <c r="B497" s="25"/>
    </row>
    <row r="498" spans="2:2" x14ac:dyDescent="0.15">
      <c r="B498" s="25"/>
    </row>
    <row r="499" spans="2:2" x14ac:dyDescent="0.15">
      <c r="B499" s="25"/>
    </row>
    <row r="500" spans="2:2" x14ac:dyDescent="0.15">
      <c r="B500" s="25"/>
    </row>
    <row r="501" spans="2:2" x14ac:dyDescent="0.15">
      <c r="B501" s="25"/>
    </row>
    <row r="502" spans="2:2" x14ac:dyDescent="0.15">
      <c r="B502" s="25"/>
    </row>
    <row r="503" spans="2:2" x14ac:dyDescent="0.15">
      <c r="B503" s="25"/>
    </row>
    <row r="504" spans="2:2" x14ac:dyDescent="0.15">
      <c r="B504" s="25"/>
    </row>
    <row r="505" spans="2:2" x14ac:dyDescent="0.15">
      <c r="B505" s="25"/>
    </row>
    <row r="506" spans="2:2" x14ac:dyDescent="0.15">
      <c r="B506" s="25"/>
    </row>
    <row r="507" spans="2:2" x14ac:dyDescent="0.15">
      <c r="B507" s="25"/>
    </row>
    <row r="508" spans="2:2" x14ac:dyDescent="0.15">
      <c r="B508" s="25"/>
    </row>
    <row r="509" spans="2:2" x14ac:dyDescent="0.15">
      <c r="B509" s="25"/>
    </row>
    <row r="510" spans="2:2" x14ac:dyDescent="0.15">
      <c r="B510" s="25"/>
    </row>
    <row r="511" spans="2:2" x14ac:dyDescent="0.15">
      <c r="B511" s="25"/>
    </row>
    <row r="512" spans="2:2" x14ac:dyDescent="0.15">
      <c r="B512" s="25"/>
    </row>
    <row r="513" spans="2:2" x14ac:dyDescent="0.15">
      <c r="B513" s="25"/>
    </row>
    <row r="514" spans="2:2" x14ac:dyDescent="0.15">
      <c r="B514" s="25"/>
    </row>
    <row r="515" spans="2:2" x14ac:dyDescent="0.15">
      <c r="B515" s="25"/>
    </row>
    <row r="516" spans="2:2" x14ac:dyDescent="0.15">
      <c r="B516" s="25"/>
    </row>
    <row r="517" spans="2:2" x14ac:dyDescent="0.15">
      <c r="B517" s="25"/>
    </row>
    <row r="518" spans="2:2" x14ac:dyDescent="0.15">
      <c r="B518" s="25"/>
    </row>
    <row r="519" spans="2:2" x14ac:dyDescent="0.15">
      <c r="B519" s="25"/>
    </row>
    <row r="520" spans="2:2" x14ac:dyDescent="0.15">
      <c r="B520" s="25"/>
    </row>
    <row r="521" spans="2:2" x14ac:dyDescent="0.15">
      <c r="B521" s="25"/>
    </row>
    <row r="522" spans="2:2" x14ac:dyDescent="0.15">
      <c r="B522" s="25"/>
    </row>
    <row r="523" spans="2:2" x14ac:dyDescent="0.15">
      <c r="B523" s="25"/>
    </row>
    <row r="524" spans="2:2" x14ac:dyDescent="0.15">
      <c r="B524" s="25"/>
    </row>
    <row r="525" spans="2:2" x14ac:dyDescent="0.15">
      <c r="B525" s="25"/>
    </row>
    <row r="526" spans="2:2" x14ac:dyDescent="0.15">
      <c r="B526" s="25"/>
    </row>
    <row r="527" spans="2:2" x14ac:dyDescent="0.15">
      <c r="B527" s="25"/>
    </row>
  </sheetData>
  <phoneticPr fontId="4"/>
  <pageMargins left="0.78700000000000003" right="0.78700000000000003" top="0.98399999999999999" bottom="0.98399999999999999" header="0.51200000000000001" footer="0.51200000000000001"/>
  <pageSetup paperSize="12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F32"/>
  <sheetViews>
    <sheetView workbookViewId="0"/>
  </sheetViews>
  <sheetFormatPr defaultColWidth="9" defaultRowHeight="12" x14ac:dyDescent="0.2"/>
  <cols>
    <col min="1" max="2" width="6.21875" style="43" customWidth="1"/>
    <col min="3" max="3" width="11.21875" style="43" customWidth="1"/>
    <col min="4" max="6" width="5.6640625" style="43" customWidth="1"/>
    <col min="7" max="7" width="9" style="43"/>
    <col min="8" max="8" width="9" style="43" customWidth="1"/>
    <col min="9" max="16384" width="9" style="43"/>
  </cols>
  <sheetData>
    <row r="1" spans="1:6" x14ac:dyDescent="0.2">
      <c r="A1" s="42">
        <v>1</v>
      </c>
      <c r="B1" s="42" t="str">
        <f>【男子】申込書※このシートのみ入力!D7</f>
        <v>熊本県</v>
      </c>
      <c r="C1" s="44">
        <f>【男子】申込書※このシートのみ入力!H8</f>
        <v>0</v>
      </c>
      <c r="D1" s="44"/>
      <c r="E1" s="44"/>
      <c r="F1" s="44"/>
    </row>
    <row r="2" spans="1:6" x14ac:dyDescent="0.2">
      <c r="A2" s="45" t="s">
        <v>9</v>
      </c>
      <c r="B2" s="45"/>
      <c r="C2" s="45" t="str">
        <f ca="1">集約表!L3</f>
        <v/>
      </c>
      <c r="D2" s="44"/>
      <c r="E2" s="44"/>
      <c r="F2" s="44"/>
    </row>
    <row r="3" spans="1:6" x14ac:dyDescent="0.2">
      <c r="A3" s="46" t="s">
        <v>36</v>
      </c>
      <c r="B3" s="46"/>
      <c r="C3" s="46" t="str">
        <f ca="1">集約表!P3</f>
        <v/>
      </c>
      <c r="D3" s="44"/>
      <c r="E3" s="44"/>
      <c r="F3" s="44"/>
    </row>
    <row r="4" spans="1:6" x14ac:dyDescent="0.2">
      <c r="A4" s="45" t="s">
        <v>37</v>
      </c>
      <c r="B4" s="45"/>
      <c r="C4" s="45"/>
      <c r="D4" s="45" t="s">
        <v>0</v>
      </c>
      <c r="E4" s="45" t="s">
        <v>7</v>
      </c>
      <c r="F4" s="45" t="s">
        <v>38</v>
      </c>
    </row>
    <row r="5" spans="1:6" x14ac:dyDescent="0.15">
      <c r="A5" s="45" t="s">
        <v>39</v>
      </c>
      <c r="B5" s="45"/>
      <c r="C5" s="45" t="str">
        <f>集約表!F1</f>
        <v/>
      </c>
      <c r="D5" s="47" t="str">
        <f>集約表!G1</f>
        <v/>
      </c>
      <c r="E5" s="47" t="str">
        <f>集約表!H1</f>
        <v/>
      </c>
      <c r="F5" s="45" t="str">
        <f>IFERROR(VLOOKUP(C5,集約表!B$8:E$28,4,0),"")</f>
        <v/>
      </c>
    </row>
    <row r="6" spans="1:6" x14ac:dyDescent="0.15">
      <c r="A6" s="45" t="s">
        <v>39</v>
      </c>
      <c r="B6" s="45"/>
      <c r="C6" s="45" t="str">
        <f>集約表!F2</f>
        <v/>
      </c>
      <c r="D6" s="47" t="str">
        <f>集約表!G2</f>
        <v/>
      </c>
      <c r="E6" s="47" t="str">
        <f>集約表!H2</f>
        <v/>
      </c>
      <c r="F6" s="45" t="str">
        <f>IFERROR(VLOOKUP(C6,集約表!B$8:E$28,4,0),"")</f>
        <v/>
      </c>
    </row>
    <row r="7" spans="1:6" x14ac:dyDescent="0.15">
      <c r="A7" s="45" t="s">
        <v>39</v>
      </c>
      <c r="B7" s="45"/>
      <c r="C7" s="45" t="str">
        <f>集約表!F3</f>
        <v/>
      </c>
      <c r="D7" s="47" t="str">
        <f>集約表!G3</f>
        <v/>
      </c>
      <c r="E7" s="47" t="str">
        <f>集約表!H3</f>
        <v/>
      </c>
      <c r="F7" s="45" t="str">
        <f>IFERROR(VLOOKUP(C7,集約表!B$8:E$28,4,0),"")</f>
        <v/>
      </c>
    </row>
    <row r="8" spans="1:6" x14ac:dyDescent="0.15">
      <c r="A8" s="45" t="s">
        <v>39</v>
      </c>
      <c r="B8" s="45"/>
      <c r="C8" s="45" t="str">
        <f>集約表!F4</f>
        <v/>
      </c>
      <c r="D8" s="47" t="str">
        <f>集約表!G4</f>
        <v/>
      </c>
      <c r="E8" s="47" t="str">
        <f>集約表!H4</f>
        <v/>
      </c>
      <c r="F8" s="45" t="str">
        <f>IFERROR(VLOOKUP(C8,集約表!B$8:E$28,4,0),"")</f>
        <v/>
      </c>
    </row>
    <row r="9" spans="1:6" x14ac:dyDescent="0.15">
      <c r="A9" s="45" t="s">
        <v>39</v>
      </c>
      <c r="B9" s="45"/>
      <c r="C9" s="45" t="str">
        <f>集約表!F5</f>
        <v/>
      </c>
      <c r="D9" s="47" t="str">
        <f>集約表!G5</f>
        <v/>
      </c>
      <c r="E9" s="47" t="str">
        <f>集約表!H5</f>
        <v/>
      </c>
      <c r="F9" s="45" t="str">
        <f>IFERROR(VLOOKUP(C9,集約表!B$8:E$28,4,0),"")</f>
        <v/>
      </c>
    </row>
    <row r="10" spans="1:6" x14ac:dyDescent="0.15">
      <c r="A10" s="45" t="s">
        <v>39</v>
      </c>
      <c r="B10" s="45"/>
      <c r="C10" s="45" t="str">
        <f>集約表!F6</f>
        <v/>
      </c>
      <c r="D10" s="47" t="str">
        <f>集約表!G6</f>
        <v/>
      </c>
      <c r="E10" s="47" t="str">
        <f>集約表!H6</f>
        <v/>
      </c>
      <c r="F10" s="45" t="str">
        <f>IFERROR(VLOOKUP(C10,集約表!B$8:E$28,4,0),"")</f>
        <v/>
      </c>
    </row>
    <row r="11" spans="1:6" x14ac:dyDescent="0.15">
      <c r="A11" s="45" t="s">
        <v>39</v>
      </c>
      <c r="B11" s="45"/>
      <c r="C11" s="45" t="str">
        <f>集約表!F7</f>
        <v/>
      </c>
      <c r="D11" s="47" t="str">
        <f>集約表!G7</f>
        <v/>
      </c>
      <c r="E11" s="47" t="str">
        <f>集約表!H7</f>
        <v/>
      </c>
      <c r="F11" s="45" t="str">
        <f>IFERROR(VLOOKUP(C11,集約表!B$8:E$28,4,0),"")</f>
        <v/>
      </c>
    </row>
    <row r="12" spans="1:6" x14ac:dyDescent="0.15">
      <c r="A12" s="45" t="s">
        <v>39</v>
      </c>
      <c r="B12" s="45"/>
      <c r="C12" s="45" t="str">
        <f>集約表!F8</f>
        <v/>
      </c>
      <c r="D12" s="47" t="str">
        <f>集約表!G8</f>
        <v/>
      </c>
      <c r="E12" s="47" t="str">
        <f>集約表!H8</f>
        <v/>
      </c>
      <c r="F12" s="45" t="str">
        <f>IFERROR(VLOOKUP(C12,集約表!B$8:E$28,4,0),"")</f>
        <v/>
      </c>
    </row>
    <row r="13" spans="1:6" x14ac:dyDescent="0.15">
      <c r="A13" s="45" t="s">
        <v>39</v>
      </c>
      <c r="B13" s="45"/>
      <c r="C13" s="45" t="str">
        <f>集約表!F9</f>
        <v/>
      </c>
      <c r="D13" s="47" t="str">
        <f>集約表!G9</f>
        <v/>
      </c>
      <c r="E13" s="47" t="str">
        <f>集約表!H9</f>
        <v/>
      </c>
      <c r="F13" s="45" t="str">
        <f>IFERROR(VLOOKUP(C13,集約表!B$8:E$28,4,0),"")</f>
        <v/>
      </c>
    </row>
    <row r="14" spans="1:6" x14ac:dyDescent="0.15">
      <c r="A14" s="45" t="s">
        <v>39</v>
      </c>
      <c r="B14" s="45"/>
      <c r="C14" s="45" t="str">
        <f>集約表!F10</f>
        <v/>
      </c>
      <c r="D14" s="47" t="str">
        <f>集約表!G10</f>
        <v/>
      </c>
      <c r="E14" s="47" t="str">
        <f>集約表!H10</f>
        <v/>
      </c>
      <c r="F14" s="45" t="str">
        <f>IFERROR(VLOOKUP(C14,集約表!B$8:E$28,4,0),"")</f>
        <v/>
      </c>
    </row>
    <row r="15" spans="1:6" x14ac:dyDescent="0.15">
      <c r="A15" s="45" t="s">
        <v>39</v>
      </c>
      <c r="B15" s="45"/>
      <c r="C15" s="45" t="str">
        <f>集約表!F11</f>
        <v/>
      </c>
      <c r="D15" s="47" t="str">
        <f>集約表!G11</f>
        <v/>
      </c>
      <c r="E15" s="47" t="str">
        <f>集約表!H11</f>
        <v/>
      </c>
      <c r="F15" s="45" t="str">
        <f>IFERROR(VLOOKUP(C15,集約表!B$8:E$28,4,0),"")</f>
        <v/>
      </c>
    </row>
    <row r="16" spans="1:6" x14ac:dyDescent="0.15">
      <c r="A16" s="45" t="s">
        <v>39</v>
      </c>
      <c r="B16" s="45"/>
      <c r="C16" s="45" t="str">
        <f>集約表!F12</f>
        <v/>
      </c>
      <c r="D16" s="47" t="str">
        <f>集約表!G12</f>
        <v/>
      </c>
      <c r="E16" s="47" t="str">
        <f>集約表!H12</f>
        <v/>
      </c>
      <c r="F16" s="45" t="str">
        <f>IFERROR(VLOOKUP(C16,集約表!B$8:E$28,4,0),"")</f>
        <v/>
      </c>
    </row>
    <row r="17" spans="1:6" x14ac:dyDescent="0.15">
      <c r="A17" s="45" t="s">
        <v>39</v>
      </c>
      <c r="B17" s="45"/>
      <c r="C17" s="45" t="str">
        <f>集約表!F13</f>
        <v/>
      </c>
      <c r="D17" s="47" t="str">
        <f>集約表!G13</f>
        <v/>
      </c>
      <c r="E17" s="47" t="str">
        <f>集約表!H13</f>
        <v/>
      </c>
      <c r="F17" s="45" t="str">
        <f>IFERROR(VLOOKUP(C17,集約表!B$8:E$28,4,0),"")</f>
        <v/>
      </c>
    </row>
    <row r="18" spans="1:6" x14ac:dyDescent="0.15">
      <c r="A18" s="45" t="s">
        <v>39</v>
      </c>
      <c r="B18" s="45"/>
      <c r="C18" s="45" t="str">
        <f>集約表!F14</f>
        <v/>
      </c>
      <c r="D18" s="47" t="str">
        <f>集約表!G14</f>
        <v/>
      </c>
      <c r="E18" s="47" t="str">
        <f>集約表!H14</f>
        <v/>
      </c>
      <c r="F18" s="45" t="str">
        <f>IFERROR(VLOOKUP(C18,集約表!B$8:E$28,4,0),"")</f>
        <v/>
      </c>
    </row>
    <row r="19" spans="1:6" x14ac:dyDescent="0.15">
      <c r="A19" s="45" t="s">
        <v>39</v>
      </c>
      <c r="B19" s="45"/>
      <c r="C19" s="45" t="str">
        <f>集約表!F15</f>
        <v/>
      </c>
      <c r="D19" s="47" t="str">
        <f>集約表!G15</f>
        <v/>
      </c>
      <c r="E19" s="47" t="str">
        <f>集約表!H15</f>
        <v/>
      </c>
      <c r="F19" s="45" t="str">
        <f>IFERROR(VLOOKUP(C19,集約表!B$8:E$28,4,0),"")</f>
        <v/>
      </c>
    </row>
    <row r="20" spans="1:6" x14ac:dyDescent="0.15">
      <c r="A20" s="45" t="s">
        <v>39</v>
      </c>
      <c r="B20" s="45"/>
      <c r="C20" s="45" t="str">
        <f>集約表!F16</f>
        <v/>
      </c>
      <c r="D20" s="47" t="str">
        <f>集約表!G16</f>
        <v/>
      </c>
      <c r="E20" s="47" t="str">
        <f>集約表!H16</f>
        <v/>
      </c>
      <c r="F20" s="45" t="str">
        <f>IFERROR(VLOOKUP(C20,集約表!B$8:E$28,4,0),"")</f>
        <v/>
      </c>
    </row>
    <row r="21" spans="1:6" x14ac:dyDescent="0.15">
      <c r="A21" s="45" t="s">
        <v>39</v>
      </c>
      <c r="B21" s="45"/>
      <c r="C21" s="45" t="str">
        <f>集約表!F17</f>
        <v/>
      </c>
      <c r="D21" s="47" t="str">
        <f>集約表!G17</f>
        <v/>
      </c>
      <c r="E21" s="47" t="str">
        <f>集約表!H17</f>
        <v/>
      </c>
      <c r="F21" s="45" t="str">
        <f>IFERROR(VLOOKUP(C21,集約表!B$8:E$28,4,0),"")</f>
        <v/>
      </c>
    </row>
    <row r="22" spans="1:6" x14ac:dyDescent="0.15">
      <c r="A22" s="45" t="s">
        <v>39</v>
      </c>
      <c r="B22" s="45"/>
      <c r="C22" s="45" t="str">
        <f>集約表!F18</f>
        <v/>
      </c>
      <c r="D22" s="47" t="str">
        <f>集約表!G18</f>
        <v/>
      </c>
      <c r="E22" s="47" t="str">
        <f>集約表!H18</f>
        <v/>
      </c>
      <c r="F22" s="45" t="str">
        <f>IFERROR(VLOOKUP(C22,集約表!B$8:E$28,4,0),"")</f>
        <v/>
      </c>
    </row>
    <row r="23" spans="1:6" x14ac:dyDescent="0.15">
      <c r="A23" s="45" t="s">
        <v>39</v>
      </c>
      <c r="B23" s="45"/>
      <c r="C23" s="45" t="str">
        <f>集約表!F19</f>
        <v/>
      </c>
      <c r="D23" s="47" t="str">
        <f>集約表!G19</f>
        <v/>
      </c>
      <c r="E23" s="47" t="str">
        <f>集約表!H19</f>
        <v/>
      </c>
      <c r="F23" s="45" t="str">
        <f>IFERROR(VLOOKUP(C23,集約表!B$8:E$28,4,0),"")</f>
        <v/>
      </c>
    </row>
    <row r="24" spans="1:6" x14ac:dyDescent="0.15">
      <c r="A24" s="45" t="s">
        <v>39</v>
      </c>
      <c r="B24" s="45"/>
      <c r="C24" s="45" t="str">
        <f>集約表!F20</f>
        <v/>
      </c>
      <c r="D24" s="47" t="str">
        <f>集約表!G20</f>
        <v/>
      </c>
      <c r="E24" s="47" t="str">
        <f>集約表!H20</f>
        <v/>
      </c>
      <c r="F24" s="45" t="str">
        <f>IFERROR(VLOOKUP(C24,集約表!B$8:E$28,4,0),"")</f>
        <v/>
      </c>
    </row>
    <row r="25" spans="1:6" x14ac:dyDescent="0.15">
      <c r="A25" s="45" t="s">
        <v>39</v>
      </c>
      <c r="B25" s="45"/>
      <c r="C25" s="45" t="str">
        <f>集約表!F21</f>
        <v/>
      </c>
      <c r="D25" s="47" t="str">
        <f>集約表!G21</f>
        <v/>
      </c>
      <c r="E25" s="47" t="str">
        <f>集約表!H21</f>
        <v/>
      </c>
      <c r="F25" s="45" t="str">
        <f>IFERROR(VLOOKUP(C25,集約表!B$8:E$28,4,0),"")</f>
        <v/>
      </c>
    </row>
    <row r="26" spans="1:6" x14ac:dyDescent="0.15">
      <c r="A26" s="45" t="s">
        <v>39</v>
      </c>
      <c r="B26" s="45"/>
      <c r="C26" s="45" t="str">
        <f>集約表!F22</f>
        <v/>
      </c>
      <c r="D26" s="47" t="str">
        <f>集約表!G22</f>
        <v/>
      </c>
      <c r="E26" s="47" t="str">
        <f>集約表!H22</f>
        <v/>
      </c>
      <c r="F26" s="45" t="str">
        <f>IFERROR(VLOOKUP(C26,集約表!B$8:E$28,4,0),"")</f>
        <v/>
      </c>
    </row>
    <row r="27" spans="1:6" x14ac:dyDescent="0.15">
      <c r="A27" s="45" t="s">
        <v>39</v>
      </c>
      <c r="B27" s="45"/>
      <c r="C27" s="45" t="str">
        <f>集約表!F23</f>
        <v/>
      </c>
      <c r="D27" s="47" t="str">
        <f>集約表!G23</f>
        <v/>
      </c>
      <c r="E27" s="47" t="str">
        <f>集約表!H23</f>
        <v/>
      </c>
      <c r="F27" s="45" t="str">
        <f>IFERROR(VLOOKUP(C27,集約表!B$8:E$28,4,0),"")</f>
        <v/>
      </c>
    </row>
    <row r="28" spans="1:6" x14ac:dyDescent="0.15">
      <c r="A28" s="45" t="s">
        <v>39</v>
      </c>
      <c r="B28" s="45"/>
      <c r="C28" s="45" t="str">
        <f>集約表!F24</f>
        <v/>
      </c>
      <c r="D28" s="47" t="str">
        <f>集約表!G24</f>
        <v/>
      </c>
      <c r="E28" s="47" t="str">
        <f>集約表!H24</f>
        <v/>
      </c>
      <c r="F28" s="45" t="str">
        <f>IFERROR(VLOOKUP(C28,集約表!B$8:E$28,4,0),"")</f>
        <v/>
      </c>
    </row>
    <row r="29" spans="1:6" x14ac:dyDescent="0.15">
      <c r="A29" s="45" t="s">
        <v>39</v>
      </c>
      <c r="B29" s="45"/>
      <c r="C29" s="45" t="str">
        <f>集約表!F25</f>
        <v/>
      </c>
      <c r="D29" s="47" t="str">
        <f>集約表!G25</f>
        <v/>
      </c>
      <c r="E29" s="47" t="str">
        <f>集約表!H25</f>
        <v/>
      </c>
      <c r="F29" s="45" t="str">
        <f>IFERROR(VLOOKUP(C29,集約表!B$8:E$28,4,0),"")</f>
        <v/>
      </c>
    </row>
    <row r="30" spans="1:6" x14ac:dyDescent="0.15">
      <c r="A30" s="45" t="s">
        <v>39</v>
      </c>
      <c r="B30" s="45"/>
      <c r="C30" s="45" t="str">
        <f>集約表!F26</f>
        <v/>
      </c>
      <c r="D30" s="47" t="str">
        <f>集約表!G26</f>
        <v/>
      </c>
      <c r="E30" s="47" t="str">
        <f>集約表!H26</f>
        <v/>
      </c>
      <c r="F30" s="45" t="str">
        <f>IFERROR(VLOOKUP(C30,集約表!B$8:E$28,4,0),"")</f>
        <v/>
      </c>
    </row>
    <row r="31" spans="1:6" x14ac:dyDescent="0.15">
      <c r="A31" s="45" t="s">
        <v>39</v>
      </c>
      <c r="B31" s="45"/>
      <c r="C31" s="45" t="str">
        <f>集約表!F27</f>
        <v/>
      </c>
      <c r="D31" s="47" t="str">
        <f>集約表!G27</f>
        <v/>
      </c>
      <c r="E31" s="47" t="str">
        <f>集約表!H27</f>
        <v/>
      </c>
      <c r="F31" s="45" t="str">
        <f>IFERROR(VLOOKUP(C31,集約表!B$8:E$28,4,0),"")</f>
        <v/>
      </c>
    </row>
    <row r="32" spans="1:6" x14ac:dyDescent="0.15">
      <c r="A32" s="45" t="s">
        <v>39</v>
      </c>
      <c r="B32" s="45"/>
      <c r="C32" s="45" t="str">
        <f>集約表!F28</f>
        <v/>
      </c>
      <c r="D32" s="47" t="str">
        <f>集約表!G28</f>
        <v/>
      </c>
      <c r="E32" s="47" t="str">
        <f>集約表!H28</f>
        <v/>
      </c>
      <c r="F32" s="45" t="str">
        <f>IFERROR(VLOOKUP(C32,集約表!B$8:E$28,4,0),"")</f>
        <v/>
      </c>
    </row>
  </sheetData>
  <phoneticPr fontId="4"/>
  <conditionalFormatting sqref="C2:C32">
    <cfRule type="duplicateValues" dxfId="2" priority="1" stopIfTrue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2BD0B-0B6F-4A66-ACFA-28F91B1AE656}">
  <sheetPr>
    <tabColor theme="1"/>
  </sheetPr>
  <dimension ref="A1:Q28"/>
  <sheetViews>
    <sheetView zoomScaleNormal="100" zoomScaleSheetLayoutView="90" workbookViewId="0">
      <selection activeCell="P19" sqref="P19"/>
    </sheetView>
  </sheetViews>
  <sheetFormatPr defaultColWidth="9" defaultRowHeight="12" x14ac:dyDescent="0.2"/>
  <cols>
    <col min="1" max="1" width="2.88671875" style="3" customWidth="1"/>
    <col min="2" max="2" width="9" style="3"/>
    <col min="3" max="3" width="4.88671875" style="3" customWidth="1"/>
    <col min="4" max="5" width="9" style="3"/>
    <col min="6" max="6" width="9" style="16"/>
    <col min="7" max="7" width="4" style="48" customWidth="1"/>
    <col min="8" max="9" width="9" style="3"/>
    <col min="10" max="10" width="9" style="14"/>
    <col min="11" max="11" width="5.44140625" style="3" customWidth="1"/>
    <col min="12" max="12" width="8.44140625" style="3" customWidth="1"/>
    <col min="13" max="13" width="5.109375" style="3" customWidth="1"/>
    <col min="14" max="14" width="9.77734375" style="3" customWidth="1"/>
    <col min="15" max="15" width="6.21875" style="3" customWidth="1"/>
    <col min="16" max="16" width="7" style="16" customWidth="1"/>
    <col min="17" max="17" width="5.44140625" style="16" customWidth="1"/>
    <col min="18" max="16384" width="9" style="3"/>
  </cols>
  <sheetData>
    <row r="1" spans="1:17" ht="13.5" customHeight="1" x14ac:dyDescent="0.2">
      <c r="A1" s="38">
        <v>1</v>
      </c>
      <c r="B1" s="39">
        <f>【男子】申込書※このシートのみ入力!C22</f>
        <v>0</v>
      </c>
      <c r="C1" s="39">
        <f>【男子】申込書※このシートのみ入力!D21</f>
        <v>0</v>
      </c>
      <c r="D1" s="40" t="str">
        <f>IF(B1&lt;&gt;0,"○","")</f>
        <v/>
      </c>
      <c r="E1" s="40"/>
      <c r="F1" s="41" t="str">
        <f t="shared" ref="F1:F28" si="0">INDEX(B:B,28-LARGE(INDEX((B$1:B$28&lt;&gt;0)*28-ROW($1:$28),0),ROW(B1)))&amp;""</f>
        <v/>
      </c>
      <c r="G1" s="40" t="str">
        <f>IFERROR(VLOOKUP(F1,B$1:C$28,2,0),"")</f>
        <v/>
      </c>
      <c r="H1" s="38" t="str">
        <f>IFERROR(VLOOKUP(F1,B$1:D$28,3,0),"")</f>
        <v/>
      </c>
      <c r="K1" s="3" t="s">
        <v>48</v>
      </c>
      <c r="N1" s="14" t="s">
        <v>50</v>
      </c>
      <c r="P1" s="3"/>
    </row>
    <row r="2" spans="1:17" x14ac:dyDescent="0.2">
      <c r="A2" s="38">
        <v>2</v>
      </c>
      <c r="B2" s="39">
        <f>【男子】申込書※このシートのみ入力!C24</f>
        <v>0</v>
      </c>
      <c r="C2" s="39">
        <f>【男子】申込書※このシートのみ入力!D23</f>
        <v>0</v>
      </c>
      <c r="D2" s="40" t="str">
        <f t="shared" ref="D2:D7" si="1">IF(B2&lt;&gt;0,"○","")</f>
        <v/>
      </c>
      <c r="E2" s="40"/>
      <c r="F2" s="41" t="str">
        <f t="shared" si="0"/>
        <v/>
      </c>
      <c r="G2" s="40" t="str">
        <f t="shared" ref="G2:G28" si="2">IFERROR(VLOOKUP(F2,B$1:C$28,2,0),"")</f>
        <v/>
      </c>
      <c r="H2" s="38" t="str">
        <f t="shared" ref="H2:H28" si="3">IFERROR(VLOOKUP(F2,B$1:D$28,3,0),"")</f>
        <v/>
      </c>
      <c r="J2" s="24" t="s">
        <v>47</v>
      </c>
      <c r="K2" s="38"/>
      <c r="N2" s="24" t="s">
        <v>47</v>
      </c>
      <c r="O2" s="38"/>
      <c r="P2" s="3"/>
      <c r="Q2" s="3"/>
    </row>
    <row r="3" spans="1:17" x14ac:dyDescent="0.2">
      <c r="A3" s="38">
        <v>3</v>
      </c>
      <c r="B3" s="39">
        <f>【男子】申込書※このシートのみ入力!C26</f>
        <v>0</v>
      </c>
      <c r="C3" s="39">
        <f>【男子】申込書※このシートのみ入力!D25</f>
        <v>0</v>
      </c>
      <c r="D3" s="40" t="str">
        <f t="shared" si="1"/>
        <v/>
      </c>
      <c r="E3" s="40"/>
      <c r="F3" s="41" t="str">
        <f t="shared" si="0"/>
        <v/>
      </c>
      <c r="G3" s="40" t="str">
        <f t="shared" si="2"/>
        <v/>
      </c>
      <c r="H3" s="38" t="str">
        <f t="shared" si="3"/>
        <v/>
      </c>
      <c r="J3" s="24">
        <f>【男子】申込書※このシートのみ入力!C$18</f>
        <v>0</v>
      </c>
      <c r="K3" s="38" t="s">
        <v>49</v>
      </c>
      <c r="L3" s="3" t="str">
        <f ca="1">IFERROR(INDIRECT("J"&amp;MATCH("*",J3:J5,0)+2),"")</f>
        <v/>
      </c>
      <c r="M3" s="3" t="str">
        <f ca="1">IFERROR(VLOOKUP(L3,J3:K5,2,0),"")</f>
        <v/>
      </c>
      <c r="N3" s="24">
        <f>【男子】申込書※このシートのみ入力!C20</f>
        <v>0</v>
      </c>
      <c r="O3" s="38" t="s">
        <v>49</v>
      </c>
      <c r="P3" s="16" t="str">
        <f ca="1">IFERROR(INDIRECT("N"&amp;MATCH("*",N3:N5,0)+2),"")</f>
        <v/>
      </c>
      <c r="Q3" s="16" t="str">
        <f ca="1">IFERROR(VLOOKUP(P3,N3:O5,2,0),"")</f>
        <v/>
      </c>
    </row>
    <row r="4" spans="1:17" x14ac:dyDescent="0.2">
      <c r="A4" s="38">
        <v>4</v>
      </c>
      <c r="B4" s="39">
        <f>【男子】申込書※このシートのみ入力!C28</f>
        <v>0</v>
      </c>
      <c r="C4" s="39">
        <f>【男子】申込書※このシートのみ入力!D27</f>
        <v>0</v>
      </c>
      <c r="D4" s="40" t="str">
        <f t="shared" si="1"/>
        <v/>
      </c>
      <c r="E4" s="40"/>
      <c r="F4" s="41" t="str">
        <f t="shared" si="0"/>
        <v/>
      </c>
      <c r="G4" s="40" t="str">
        <f t="shared" si="2"/>
        <v/>
      </c>
      <c r="H4" s="38" t="str">
        <f t="shared" si="3"/>
        <v/>
      </c>
      <c r="J4" s="24">
        <f>【男子】申込書※このシートのみ入力!G$18</f>
        <v>0</v>
      </c>
      <c r="K4" s="38" t="s">
        <v>52</v>
      </c>
      <c r="L4" s="3">
        <f>COUNTIF(J3:J5,"&lt;&gt;0")</f>
        <v>0</v>
      </c>
      <c r="N4" s="24">
        <f>【男子】申込書※このシートのみ入力!G20</f>
        <v>0</v>
      </c>
      <c r="O4" s="38" t="s">
        <v>52</v>
      </c>
      <c r="P4" s="16">
        <f>COUNTIF(N3:N5,"&lt;&gt;0")</f>
        <v>0</v>
      </c>
    </row>
    <row r="5" spans="1:17" x14ac:dyDescent="0.2">
      <c r="A5" s="38">
        <v>5</v>
      </c>
      <c r="B5" s="39">
        <f>【男子】申込書※このシートのみ入力!C30</f>
        <v>0</v>
      </c>
      <c r="C5" s="39">
        <f>【男子】申込書※このシートのみ入力!D29</f>
        <v>0</v>
      </c>
      <c r="D5" s="40" t="str">
        <f t="shared" si="1"/>
        <v/>
      </c>
      <c r="E5" s="40"/>
      <c r="F5" s="41" t="str">
        <f t="shared" si="0"/>
        <v/>
      </c>
      <c r="G5" s="40" t="str">
        <f t="shared" si="2"/>
        <v/>
      </c>
      <c r="H5" s="38" t="str">
        <f t="shared" si="3"/>
        <v/>
      </c>
      <c r="J5" s="24">
        <f>【男子】申込書※このシートのみ入力!$M18</f>
        <v>0</v>
      </c>
      <c r="K5" s="38" t="s">
        <v>51</v>
      </c>
      <c r="N5" s="24">
        <f>【男子】申込書※このシートのみ入力!M20</f>
        <v>0</v>
      </c>
      <c r="O5" s="38" t="s">
        <v>51</v>
      </c>
    </row>
    <row r="6" spans="1:17" x14ac:dyDescent="0.2">
      <c r="A6" s="38">
        <v>6</v>
      </c>
      <c r="B6" s="39">
        <f>【男子】申込書※このシートのみ入力!C32</f>
        <v>0</v>
      </c>
      <c r="C6" s="39">
        <f>【男子】申込書※このシートのみ入力!D31</f>
        <v>0</v>
      </c>
      <c r="D6" s="40" t="str">
        <f t="shared" si="1"/>
        <v/>
      </c>
      <c r="E6" s="40"/>
      <c r="F6" s="41" t="str">
        <f t="shared" si="0"/>
        <v/>
      </c>
      <c r="G6" s="40" t="str">
        <f t="shared" si="2"/>
        <v/>
      </c>
      <c r="H6" s="38" t="str">
        <f t="shared" si="3"/>
        <v/>
      </c>
    </row>
    <row r="7" spans="1:17" x14ac:dyDescent="0.2">
      <c r="A7" s="38">
        <v>7</v>
      </c>
      <c r="B7" s="39">
        <f>【男子】申込書※このシートのみ入力!C34</f>
        <v>0</v>
      </c>
      <c r="C7" s="39">
        <f>【男子】申込書※このシートのみ入力!D33</f>
        <v>0</v>
      </c>
      <c r="D7" s="40" t="str">
        <f t="shared" si="1"/>
        <v/>
      </c>
      <c r="E7" s="40"/>
      <c r="F7" s="41" t="str">
        <f t="shared" si="0"/>
        <v/>
      </c>
      <c r="G7" s="40" t="str">
        <f t="shared" si="2"/>
        <v/>
      </c>
      <c r="H7" s="38" t="str">
        <f t="shared" si="3"/>
        <v/>
      </c>
      <c r="J7" s="3"/>
    </row>
    <row r="8" spans="1:17" x14ac:dyDescent="0.2">
      <c r="A8" s="38">
        <v>8</v>
      </c>
      <c r="B8" s="39">
        <f>【男子】申込書※このシートのみ入力!G22</f>
        <v>0</v>
      </c>
      <c r="C8" s="39">
        <f>【男子】申込書※このシートのみ入力!H21</f>
        <v>0</v>
      </c>
      <c r="D8" s="40"/>
      <c r="E8" s="40" t="str">
        <f>IF(B8&lt;&gt;0,"D","")</f>
        <v/>
      </c>
      <c r="F8" s="41" t="str">
        <f t="shared" si="0"/>
        <v/>
      </c>
      <c r="G8" s="40" t="str">
        <f t="shared" si="2"/>
        <v/>
      </c>
      <c r="H8" s="38" t="str">
        <f t="shared" si="3"/>
        <v/>
      </c>
      <c r="J8" s="3"/>
    </row>
    <row r="9" spans="1:17" x14ac:dyDescent="0.2">
      <c r="A9" s="38">
        <v>9</v>
      </c>
      <c r="B9" s="39">
        <f>【男子】申込書※このシートのみ入力!I22</f>
        <v>0</v>
      </c>
      <c r="C9" s="39">
        <f>【男子】申込書※このシートのみ入力!J21</f>
        <v>0</v>
      </c>
      <c r="D9" s="40"/>
      <c r="E9" s="40" t="str">
        <f t="shared" ref="E9:E21" si="4">IF(B9&lt;&gt;0,"D","")</f>
        <v/>
      </c>
      <c r="F9" s="41" t="str">
        <f t="shared" si="0"/>
        <v/>
      </c>
      <c r="G9" s="40" t="str">
        <f t="shared" si="2"/>
        <v/>
      </c>
      <c r="H9" s="38" t="str">
        <f t="shared" si="3"/>
        <v/>
      </c>
      <c r="J9" s="3"/>
    </row>
    <row r="10" spans="1:17" x14ac:dyDescent="0.2">
      <c r="A10" s="38">
        <v>10</v>
      </c>
      <c r="B10" s="39">
        <f>【男子】申込書※このシートのみ入力!G24</f>
        <v>0</v>
      </c>
      <c r="C10" s="39">
        <f>【男子】申込書※このシートのみ入力!H23</f>
        <v>0</v>
      </c>
      <c r="D10" s="40"/>
      <c r="E10" s="40" t="str">
        <f t="shared" si="4"/>
        <v/>
      </c>
      <c r="F10" s="41" t="str">
        <f t="shared" si="0"/>
        <v/>
      </c>
      <c r="G10" s="40" t="str">
        <f t="shared" si="2"/>
        <v/>
      </c>
      <c r="H10" s="38" t="str">
        <f t="shared" si="3"/>
        <v/>
      </c>
      <c r="J10" s="3"/>
    </row>
    <row r="11" spans="1:17" x14ac:dyDescent="0.2">
      <c r="A11" s="38">
        <v>11</v>
      </c>
      <c r="B11" s="39">
        <f>【男子】申込書※このシートのみ入力!I24</f>
        <v>0</v>
      </c>
      <c r="C11" s="39">
        <f>【男子】申込書※このシートのみ入力!J23</f>
        <v>0</v>
      </c>
      <c r="D11" s="40"/>
      <c r="E11" s="40" t="str">
        <f t="shared" si="4"/>
        <v/>
      </c>
      <c r="F11" s="41" t="str">
        <f t="shared" si="0"/>
        <v/>
      </c>
      <c r="G11" s="40" t="str">
        <f t="shared" si="2"/>
        <v/>
      </c>
      <c r="H11" s="38" t="str">
        <f t="shared" si="3"/>
        <v/>
      </c>
      <c r="J11" s="3"/>
    </row>
    <row r="12" spans="1:17" x14ac:dyDescent="0.2">
      <c r="A12" s="38">
        <v>12</v>
      </c>
      <c r="B12" s="39">
        <f>【男子】申込書※このシートのみ入力!G26</f>
        <v>0</v>
      </c>
      <c r="C12" s="39">
        <f>【男子】申込書※このシートのみ入力!H25</f>
        <v>0</v>
      </c>
      <c r="D12" s="40"/>
      <c r="E12" s="40" t="str">
        <f t="shared" si="4"/>
        <v/>
      </c>
      <c r="F12" s="41" t="str">
        <f t="shared" si="0"/>
        <v/>
      </c>
      <c r="G12" s="40" t="str">
        <f t="shared" si="2"/>
        <v/>
      </c>
      <c r="H12" s="38" t="str">
        <f t="shared" si="3"/>
        <v/>
      </c>
    </row>
    <row r="13" spans="1:17" x14ac:dyDescent="0.2">
      <c r="A13" s="38">
        <v>13</v>
      </c>
      <c r="B13" s="39">
        <f>【男子】申込書※このシートのみ入力!I26</f>
        <v>0</v>
      </c>
      <c r="C13" s="39">
        <f>【男子】申込書※このシートのみ入力!J25</f>
        <v>0</v>
      </c>
      <c r="D13" s="40"/>
      <c r="E13" s="40" t="str">
        <f t="shared" si="4"/>
        <v/>
      </c>
      <c r="F13" s="41" t="str">
        <f t="shared" si="0"/>
        <v/>
      </c>
      <c r="G13" s="40" t="str">
        <f t="shared" si="2"/>
        <v/>
      </c>
      <c r="H13" s="38" t="str">
        <f t="shared" si="3"/>
        <v/>
      </c>
    </row>
    <row r="14" spans="1:17" x14ac:dyDescent="0.2">
      <c r="A14" s="38">
        <v>14</v>
      </c>
      <c r="B14" s="39">
        <f>【男子】申込書※このシートのみ入力!G28</f>
        <v>0</v>
      </c>
      <c r="C14" s="39">
        <f>【男子】申込書※このシートのみ入力!H27</f>
        <v>0</v>
      </c>
      <c r="D14" s="40"/>
      <c r="E14" s="40" t="str">
        <f t="shared" si="4"/>
        <v/>
      </c>
      <c r="F14" s="41" t="str">
        <f t="shared" si="0"/>
        <v/>
      </c>
      <c r="G14" s="40" t="str">
        <f t="shared" si="2"/>
        <v/>
      </c>
      <c r="H14" s="38" t="str">
        <f t="shared" si="3"/>
        <v/>
      </c>
    </row>
    <row r="15" spans="1:17" x14ac:dyDescent="0.2">
      <c r="A15" s="38">
        <v>15</v>
      </c>
      <c r="B15" s="39">
        <f>【男子】申込書※このシートのみ入力!I28</f>
        <v>0</v>
      </c>
      <c r="C15" s="39">
        <f>【男子】申込書※このシートのみ入力!J27</f>
        <v>0</v>
      </c>
      <c r="D15" s="40"/>
      <c r="E15" s="40" t="str">
        <f t="shared" si="4"/>
        <v/>
      </c>
      <c r="F15" s="41" t="str">
        <f t="shared" si="0"/>
        <v/>
      </c>
      <c r="G15" s="40" t="str">
        <f t="shared" si="2"/>
        <v/>
      </c>
      <c r="H15" s="38" t="str">
        <f t="shared" si="3"/>
        <v/>
      </c>
    </row>
    <row r="16" spans="1:17" x14ac:dyDescent="0.2">
      <c r="A16" s="38">
        <v>16</v>
      </c>
      <c r="B16" s="39">
        <f>【男子】申込書※このシートのみ入力!G30</f>
        <v>0</v>
      </c>
      <c r="C16" s="39">
        <f>【男子】申込書※このシートのみ入力!H29</f>
        <v>0</v>
      </c>
      <c r="D16" s="40"/>
      <c r="E16" s="40" t="str">
        <f t="shared" si="4"/>
        <v/>
      </c>
      <c r="F16" s="41" t="str">
        <f t="shared" si="0"/>
        <v/>
      </c>
      <c r="G16" s="40" t="str">
        <f t="shared" si="2"/>
        <v/>
      </c>
      <c r="H16" s="38" t="str">
        <f t="shared" si="3"/>
        <v/>
      </c>
    </row>
    <row r="17" spans="1:8" x14ac:dyDescent="0.2">
      <c r="A17" s="38">
        <v>17</v>
      </c>
      <c r="B17" s="39">
        <f>【男子】申込書※このシートのみ入力!I30</f>
        <v>0</v>
      </c>
      <c r="C17" s="39">
        <f>【男子】申込書※このシートのみ入力!J29</f>
        <v>0</v>
      </c>
      <c r="D17" s="40"/>
      <c r="E17" s="40" t="str">
        <f t="shared" si="4"/>
        <v/>
      </c>
      <c r="F17" s="41" t="str">
        <f t="shared" si="0"/>
        <v/>
      </c>
      <c r="G17" s="40" t="str">
        <f t="shared" si="2"/>
        <v/>
      </c>
      <c r="H17" s="38" t="str">
        <f t="shared" si="3"/>
        <v/>
      </c>
    </row>
    <row r="18" spans="1:8" x14ac:dyDescent="0.2">
      <c r="A18" s="38">
        <v>18</v>
      </c>
      <c r="B18" s="39">
        <f>【男子】申込書※このシートのみ入力!G32</f>
        <v>0</v>
      </c>
      <c r="C18" s="39">
        <f>【男子】申込書※このシートのみ入力!H31</f>
        <v>0</v>
      </c>
      <c r="D18" s="40"/>
      <c r="E18" s="40" t="str">
        <f t="shared" si="4"/>
        <v/>
      </c>
      <c r="F18" s="41" t="str">
        <f t="shared" si="0"/>
        <v/>
      </c>
      <c r="G18" s="40" t="str">
        <f t="shared" si="2"/>
        <v/>
      </c>
      <c r="H18" s="38" t="str">
        <f t="shared" si="3"/>
        <v/>
      </c>
    </row>
    <row r="19" spans="1:8" x14ac:dyDescent="0.2">
      <c r="A19" s="38">
        <v>19</v>
      </c>
      <c r="B19" s="39">
        <f>【男子】申込書※このシートのみ入力!I32</f>
        <v>0</v>
      </c>
      <c r="C19" s="39">
        <f>【男子】申込書※このシートのみ入力!J31</f>
        <v>0</v>
      </c>
      <c r="D19" s="40"/>
      <c r="E19" s="40" t="str">
        <f t="shared" si="4"/>
        <v/>
      </c>
      <c r="F19" s="41" t="str">
        <f t="shared" si="0"/>
        <v/>
      </c>
      <c r="G19" s="40" t="str">
        <f t="shared" si="2"/>
        <v/>
      </c>
      <c r="H19" s="38" t="str">
        <f t="shared" si="3"/>
        <v/>
      </c>
    </row>
    <row r="20" spans="1:8" x14ac:dyDescent="0.2">
      <c r="A20" s="38">
        <v>20</v>
      </c>
      <c r="B20" s="39">
        <f>【男子】申込書※このシートのみ入力!G34</f>
        <v>0</v>
      </c>
      <c r="C20" s="39">
        <f>【男子】申込書※このシートのみ入力!H33</f>
        <v>0</v>
      </c>
      <c r="D20" s="40"/>
      <c r="E20" s="40" t="str">
        <f t="shared" si="4"/>
        <v/>
      </c>
      <c r="F20" s="41" t="str">
        <f t="shared" si="0"/>
        <v/>
      </c>
      <c r="G20" s="40" t="str">
        <f t="shared" si="2"/>
        <v/>
      </c>
      <c r="H20" s="38" t="str">
        <f t="shared" si="3"/>
        <v/>
      </c>
    </row>
    <row r="21" spans="1:8" x14ac:dyDescent="0.2">
      <c r="A21" s="38">
        <v>21</v>
      </c>
      <c r="B21" s="39">
        <f>【男子】申込書※このシートのみ入力!I34</f>
        <v>0</v>
      </c>
      <c r="C21" s="39">
        <f>【男子】申込書※このシートのみ入力!J33</f>
        <v>0</v>
      </c>
      <c r="D21" s="40"/>
      <c r="E21" s="40" t="str">
        <f t="shared" si="4"/>
        <v/>
      </c>
      <c r="F21" s="41" t="str">
        <f t="shared" si="0"/>
        <v/>
      </c>
      <c r="G21" s="40" t="str">
        <f t="shared" si="2"/>
        <v/>
      </c>
      <c r="H21" s="38" t="str">
        <f t="shared" si="3"/>
        <v/>
      </c>
    </row>
    <row r="22" spans="1:8" x14ac:dyDescent="0.2">
      <c r="A22" s="38">
        <v>22</v>
      </c>
      <c r="B22" s="39">
        <f>【男子】申込書※このシートのみ入力!M22</f>
        <v>0</v>
      </c>
      <c r="C22" s="39">
        <f>【男子】申込書※このシートのみ入力!N21</f>
        <v>0</v>
      </c>
      <c r="D22" s="40"/>
      <c r="E22" s="40" t="str">
        <f>IF(B22&lt;&gt;0,"S","")</f>
        <v/>
      </c>
      <c r="F22" s="41" t="str">
        <f t="shared" si="0"/>
        <v/>
      </c>
      <c r="G22" s="40" t="str">
        <f t="shared" si="2"/>
        <v/>
      </c>
      <c r="H22" s="38" t="str">
        <f t="shared" si="3"/>
        <v/>
      </c>
    </row>
    <row r="23" spans="1:8" x14ac:dyDescent="0.2">
      <c r="A23" s="38">
        <v>23</v>
      </c>
      <c r="B23" s="39">
        <f>【男子】申込書※このシートのみ入力!M24</f>
        <v>0</v>
      </c>
      <c r="C23" s="39">
        <f>【男子】申込書※このシートのみ入力!N23</f>
        <v>0</v>
      </c>
      <c r="D23" s="40"/>
      <c r="E23" s="40" t="str">
        <f t="shared" ref="E23:E28" si="5">IF(B23&lt;&gt;0,"S","")</f>
        <v/>
      </c>
      <c r="F23" s="41" t="str">
        <f t="shared" si="0"/>
        <v/>
      </c>
      <c r="G23" s="40" t="str">
        <f t="shared" si="2"/>
        <v/>
      </c>
      <c r="H23" s="38" t="str">
        <f t="shared" si="3"/>
        <v/>
      </c>
    </row>
    <row r="24" spans="1:8" x14ac:dyDescent="0.2">
      <c r="A24" s="38">
        <v>24</v>
      </c>
      <c r="B24" s="39">
        <f>【男子】申込書※このシートのみ入力!M26</f>
        <v>0</v>
      </c>
      <c r="C24" s="39">
        <f>【男子】申込書※このシートのみ入力!N25</f>
        <v>0</v>
      </c>
      <c r="D24" s="40"/>
      <c r="E24" s="40" t="str">
        <f t="shared" si="5"/>
        <v/>
      </c>
      <c r="F24" s="41" t="str">
        <f t="shared" si="0"/>
        <v/>
      </c>
      <c r="G24" s="40" t="str">
        <f t="shared" si="2"/>
        <v/>
      </c>
      <c r="H24" s="38" t="str">
        <f t="shared" si="3"/>
        <v/>
      </c>
    </row>
    <row r="25" spans="1:8" x14ac:dyDescent="0.2">
      <c r="A25" s="38">
        <v>25</v>
      </c>
      <c r="B25" s="39">
        <f>【男子】申込書※このシートのみ入力!M28</f>
        <v>0</v>
      </c>
      <c r="C25" s="39">
        <f>【男子】申込書※このシートのみ入力!N27</f>
        <v>0</v>
      </c>
      <c r="D25" s="40"/>
      <c r="E25" s="40" t="str">
        <f t="shared" si="5"/>
        <v/>
      </c>
      <c r="F25" s="41" t="str">
        <f t="shared" si="0"/>
        <v/>
      </c>
      <c r="G25" s="40" t="str">
        <f t="shared" si="2"/>
        <v/>
      </c>
      <c r="H25" s="38" t="str">
        <f t="shared" si="3"/>
        <v/>
      </c>
    </row>
    <row r="26" spans="1:8" x14ac:dyDescent="0.2">
      <c r="A26" s="38">
        <v>26</v>
      </c>
      <c r="B26" s="39">
        <f>【男子】申込書※このシートのみ入力!M30</f>
        <v>0</v>
      </c>
      <c r="C26" s="39">
        <f>【男子】申込書※このシートのみ入力!N29</f>
        <v>0</v>
      </c>
      <c r="D26" s="40"/>
      <c r="E26" s="40" t="str">
        <f t="shared" si="5"/>
        <v/>
      </c>
      <c r="F26" s="41" t="str">
        <f t="shared" si="0"/>
        <v/>
      </c>
      <c r="G26" s="40" t="str">
        <f t="shared" si="2"/>
        <v/>
      </c>
      <c r="H26" s="38" t="str">
        <f t="shared" si="3"/>
        <v/>
      </c>
    </row>
    <row r="27" spans="1:8" x14ac:dyDescent="0.2">
      <c r="A27" s="38">
        <v>27</v>
      </c>
      <c r="B27" s="39">
        <f>【男子】申込書※このシートのみ入力!M32</f>
        <v>0</v>
      </c>
      <c r="C27" s="39">
        <f>【男子】申込書※このシートのみ入力!N31</f>
        <v>0</v>
      </c>
      <c r="D27" s="40"/>
      <c r="E27" s="40" t="str">
        <f t="shared" si="5"/>
        <v/>
      </c>
      <c r="F27" s="41" t="str">
        <f t="shared" si="0"/>
        <v/>
      </c>
      <c r="G27" s="40" t="str">
        <f t="shared" si="2"/>
        <v/>
      </c>
      <c r="H27" s="38" t="str">
        <f t="shared" si="3"/>
        <v/>
      </c>
    </row>
    <row r="28" spans="1:8" x14ac:dyDescent="0.2">
      <c r="A28" s="38">
        <v>28</v>
      </c>
      <c r="B28" s="39">
        <f>【男子】申込書※このシートのみ入力!M34</f>
        <v>0</v>
      </c>
      <c r="C28" s="39">
        <f>【男子】申込書※このシートのみ入力!N33</f>
        <v>0</v>
      </c>
      <c r="D28" s="40"/>
      <c r="E28" s="40" t="str">
        <f t="shared" si="5"/>
        <v/>
      </c>
      <c r="F28" s="41" t="str">
        <f t="shared" si="0"/>
        <v/>
      </c>
      <c r="G28" s="40" t="str">
        <f t="shared" si="2"/>
        <v/>
      </c>
      <c r="H28" s="38" t="str">
        <f t="shared" si="3"/>
        <v/>
      </c>
    </row>
  </sheetData>
  <sortState xmlns:xlrd2="http://schemas.microsoft.com/office/spreadsheetml/2017/richdata2" ref="A1:D28">
    <sortCondition descending="1" sortBy="cellColor" ref="B1:B28" dxfId="3"/>
  </sortState>
  <phoneticPr fontId="13"/>
  <conditionalFormatting sqref="B1:B28">
    <cfRule type="duplicateValues" dxfId="1" priority="2"/>
  </conditionalFormatting>
  <conditionalFormatting sqref="N3:N5 J3:J5">
    <cfRule type="duplicateValues" dxfId="0" priority="3"/>
  </conditionalFormatting>
  <printOptions horizontalCentered="1"/>
  <pageMargins left="0.39370078740157483" right="0.39370078740157483" top="0.59055118110236227" bottom="0.47244094488188981" header="0.19685039370078741" footer="0.19685039370078741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【男子】申込書※このシートのみ入力</vt:lpstr>
      <vt:lpstr>※これより右のシートは入力しないで下さい➡</vt:lpstr>
      <vt:lpstr>【男子】申込一覧表</vt:lpstr>
      <vt:lpstr>【男子】単</vt:lpstr>
      <vt:lpstr>【男子】複</vt:lpstr>
      <vt:lpstr>【男子】名簿</vt:lpstr>
      <vt:lpstr>集約表</vt:lpstr>
      <vt:lpstr>【男子】申込一覧表!Print_Area</vt:lpstr>
      <vt:lpstr>【男子】単!Print_Area</vt:lpstr>
      <vt:lpstr>【男子】複!Print_Area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k-shi</dc:creator>
  <cp:lastModifiedBy>株式会社 TEAM</cp:lastModifiedBy>
  <cp:lastPrinted>2022-09-30T01:35:16Z</cp:lastPrinted>
  <dcterms:created xsi:type="dcterms:W3CDTF">2011-10-08T14:22:06Z</dcterms:created>
  <dcterms:modified xsi:type="dcterms:W3CDTF">2025-09-05T06:52:06Z</dcterms:modified>
</cp:coreProperties>
</file>